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bin" ContentType="application/vnd.openxmlformats-officedocument.spreadsheetml.printerSettings"/>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35" windowWidth="27795" windowHeight="13605" activeTab="0"/>
  </bookViews>
  <sheets>
    <sheet name="Territory Summary" sheetId="1" r:id="rId1"/>
    <sheet name="TRxTrends" sheetId="2" r:id="rId2"/>
    <sheet name="GxTrends" sheetId="3" r:id="rId3"/>
    <sheet name="DollarTrends" sheetId="4" r:id="rId4"/>
    <sheet name="Market Share" sheetId="5" r:id="rId5"/>
    <sheet name="Market Share Specialists" sheetId="6" r:id="rId6"/>
    <sheet name="KAD TRx Ranked by Prescriber" sheetId="7" r:id="rId7"/>
    <sheet name="KAD TRx by dose by Prescriber" sheetId="8" r:id="rId8"/>
    <sheet name="TRx by Product by Prescriber" sheetId="9" r:id="rId9"/>
    <sheet name="TRx by Prod Ranked by Prscrbr" sheetId="10" r:id="rId10"/>
    <sheet name="$, TRx &amp; # Prscrbrs by City" sheetId="11" r:id="rId11"/>
    <sheet name="Definitions" sheetId="12" r:id="rId12"/>
  </sheets>
  <definedNames>
    <definedName name="_xlnm._FilterDatabase" localSheetId="6" hidden="1">'KAD TRx Ranked by Prescriber'!$A$2</definedName>
    <definedName name="_xlnm.Print_Area" localSheetId="11">'Definitions'!$A$1:$M$650</definedName>
    <definedName name="_xlnm.Print_Area" localSheetId="0">'Territory Summary'!$A$1:$S$121</definedName>
    <definedName name="_xlnm.Print_Titles" localSheetId="10">'$, TRx &amp; # Prscrbrs by City'!$1:$3</definedName>
    <definedName name="_xlnm.Print_Titles" localSheetId="11">'Definitions'!$39:$40</definedName>
    <definedName name="_xlnm.Print_Titles" localSheetId="7">'KAD TRx by dose by Prescriber'!$1:$2</definedName>
    <definedName name="_xlnm.Print_Titles" localSheetId="6">'KAD TRx Ranked by Prescriber'!$1:$2</definedName>
    <definedName name="_xlnm.Print_Titles" localSheetId="9">'TRx by Prod Ranked by Prscrbr'!$1:$2</definedName>
    <definedName name="_xlnm.Print_Titles" localSheetId="8">'TRx by Product by Prescriber'!$1:$2</definedName>
  </definedNames>
  <calcPr fullCalcOnLoad="1"/>
</workbook>
</file>

<file path=xl/comments10.xml><?xml version="1.0" encoding="utf-8"?>
<comments xmlns="http://schemas.openxmlformats.org/spreadsheetml/2006/main">
  <authors>
    <author>TA User</author>
  </authors>
  <commentList>
    <comment ref="H1" authorId="0">
      <text>
        <r>
          <rPr>
            <sz val="8"/>
            <rFont val="Tahoma"/>
            <family val="0"/>
          </rPr>
          <t>This list excludes PDRP opt-out prescribers</t>
        </r>
      </text>
    </comment>
  </commentList>
</comments>
</file>

<file path=xl/comments11.xml><?xml version="1.0" encoding="utf-8"?>
<comments xmlns="http://schemas.openxmlformats.org/spreadsheetml/2006/main">
  <authors>
    <author>TA User</author>
  </authors>
  <commentList>
    <comment ref="B1" authorId="0">
      <text>
        <r>
          <rPr>
            <sz val="8"/>
            <rFont val="Tahoma"/>
            <family val="0"/>
          </rPr>
          <t>This list excludes PDRP opt-out prescribers</t>
        </r>
      </text>
    </comment>
  </commentList>
</comments>
</file>

<file path=xl/comments7.xml><?xml version="1.0" encoding="utf-8"?>
<comments xmlns="http://schemas.openxmlformats.org/spreadsheetml/2006/main">
  <authors>
    <author>TA User</author>
  </authors>
  <commentList>
    <comment ref="H1" authorId="0">
      <text>
        <r>
          <rPr>
            <sz val="8"/>
            <rFont val="Tahoma"/>
            <family val="0"/>
          </rPr>
          <t>This list excludes PDRP opt-out prescribers</t>
        </r>
      </text>
    </comment>
  </commentList>
</comments>
</file>

<file path=xl/comments8.xml><?xml version="1.0" encoding="utf-8"?>
<comments xmlns="http://schemas.openxmlformats.org/spreadsheetml/2006/main">
  <authors>
    <author>TA User</author>
  </authors>
  <commentList>
    <comment ref="H1" authorId="0">
      <text>
        <r>
          <rPr>
            <sz val="8"/>
            <rFont val="Tahoma"/>
            <family val="0"/>
          </rPr>
          <t>This list excludes PDRP opt-out prescribers</t>
        </r>
      </text>
    </comment>
  </commentList>
</comments>
</file>

<file path=xl/comments9.xml><?xml version="1.0" encoding="utf-8"?>
<comments xmlns="http://schemas.openxmlformats.org/spreadsheetml/2006/main">
  <authors>
    <author>TA User</author>
  </authors>
  <commentList>
    <comment ref="H1" authorId="0">
      <text>
        <r>
          <rPr>
            <sz val="8"/>
            <rFont val="Tahoma"/>
            <family val="0"/>
          </rPr>
          <t>This list excludes PDRP opt-out prescribers</t>
        </r>
      </text>
    </comment>
  </commentList>
</comments>
</file>

<file path=xl/sharedStrings.xml><?xml version="1.0" encoding="utf-8"?>
<sst xmlns="http://schemas.openxmlformats.org/spreadsheetml/2006/main" count="7545" uniqueCount="968">
  <si>
    <t>Dashboard</t>
  </si>
  <si>
    <t>Total YTD TRx</t>
  </si>
  <si>
    <t>YTD $$</t>
  </si>
  <si>
    <t>Average
Per
Month</t>
  </si>
  <si>
    <t>Average
Per
Week</t>
  </si>
  <si>
    <t>Top 10 Increases in Rx by Prescriber</t>
  </si>
  <si>
    <t>Top 10 Decreases in Rx by Prescriber</t>
  </si>
  <si>
    <t>Prescriber Name</t>
  </si>
  <si>
    <t>Current
Month</t>
  </si>
  <si>
    <t>Previous
Month</t>
  </si>
  <si>
    <t>Variance</t>
  </si>
  <si>
    <t>*TRx includes Kadian brand, Actavis Generic, and Watson Generic.</t>
  </si>
  <si>
    <t>TRx</t>
  </si>
  <si>
    <t>*$$ include Kadian brand only</t>
  </si>
  <si>
    <t>Target Totals</t>
  </si>
  <si>
    <t>% Change</t>
  </si>
  <si>
    <t>Current
3
Month</t>
  </si>
  <si>
    <t>Previous
3
Month</t>
  </si>
  <si>
    <t>Current
YTD</t>
  </si>
  <si>
    <t>Nation</t>
  </si>
  <si>
    <t>Dollars</t>
  </si>
  <si>
    <t>TRx Dosage</t>
  </si>
  <si>
    <t>10mg</t>
  </si>
  <si>
    <t>20mg</t>
  </si>
  <si>
    <t>30mg</t>
  </si>
  <si>
    <t>50mg</t>
  </si>
  <si>
    <t>60mg</t>
  </si>
  <si>
    <t>80mg</t>
  </si>
  <si>
    <t>100mg</t>
  </si>
  <si>
    <t>200mg</t>
  </si>
  <si>
    <t>Dollars Dosage</t>
  </si>
  <si>
    <t>TRx Competitors*</t>
  </si>
  <si>
    <t>AVINZA</t>
  </si>
  <si>
    <t>MORPHINE SULFATE</t>
  </si>
  <si>
    <t>MS CONTIN</t>
  </si>
  <si>
    <t>OPANA ER</t>
  </si>
  <si>
    <t>ORAMORPH SR</t>
  </si>
  <si>
    <t>OXYCODONE HCL</t>
  </si>
  <si>
    <t>OXYCONTIN</t>
  </si>
  <si>
    <t>EMBEDA</t>
  </si>
  <si>
    <t>EXALGO</t>
  </si>
  <si>
    <t>OXYMORPHONE HCL</t>
  </si>
  <si>
    <t>NUCYNTA</t>
  </si>
  <si>
    <t xml:space="preserve">Year Beginning: </t>
  </si>
  <si>
    <t xml:space="preserve">Current Month: </t>
  </si>
  <si>
    <t>Months in YTD:</t>
  </si>
  <si>
    <t>Weeks in YTD:</t>
  </si>
  <si>
    <t xml:space="preserve"> *MS Contin contains generic Morphine Sulfate ER</t>
  </si>
  <si>
    <t>Data for Charting: convert 0 to 1 so log(1)=0</t>
  </si>
  <si>
    <t>$$$$ For Graph</t>
  </si>
  <si>
    <t>KADIAN</t>
  </si>
  <si>
    <t>10MG</t>
  </si>
  <si>
    <t>20MG</t>
  </si>
  <si>
    <t>30MG</t>
  </si>
  <si>
    <t>50MG</t>
  </si>
  <si>
    <t>60MG</t>
  </si>
  <si>
    <t>80MG</t>
  </si>
  <si>
    <t>100MG</t>
  </si>
  <si>
    <t>200MG</t>
  </si>
  <si>
    <t>YTD</t>
  </si>
  <si>
    <t>Territory</t>
  </si>
  <si>
    <t>KADIAN % Change</t>
  </si>
  <si>
    <t>KADIAN Market Share</t>
  </si>
  <si>
    <t>Region</t>
  </si>
  <si>
    <t>*TRx include Kadian brand, Actavis Generic, and Watson Generic.</t>
  </si>
  <si>
    <t>Kadian Dosage</t>
  </si>
  <si>
    <t>10MG % Change</t>
  </si>
  <si>
    <t>20MG % Change</t>
  </si>
  <si>
    <t>30MG % Change</t>
  </si>
  <si>
    <t>50MG % Change</t>
  </si>
  <si>
    <t>60MG % Change</t>
  </si>
  <si>
    <t>80MG % Change</t>
  </si>
  <si>
    <t>100MG % Change</t>
  </si>
  <si>
    <t>200MG % Change</t>
  </si>
  <si>
    <t>Competitors</t>
  </si>
  <si>
    <t>AVINZA % Change</t>
  </si>
  <si>
    <t>MORPHINE SULFATE % Change</t>
  </si>
  <si>
    <t>MS CONTIN % Change</t>
  </si>
  <si>
    <t>OPANA ER % Change</t>
  </si>
  <si>
    <t>ORAMORPH % Change</t>
  </si>
  <si>
    <t>OXYCODONE % Change</t>
  </si>
  <si>
    <t>OXYCONTIN % Change</t>
  </si>
  <si>
    <t>EMBEDA % Change</t>
  </si>
  <si>
    <t>EXALGO % Change</t>
  </si>
  <si>
    <t>OXYMORPHONE HCL % Change</t>
  </si>
  <si>
    <t>NUCYNTA % Change</t>
  </si>
  <si>
    <t>GENERIC ACTAVIS</t>
  </si>
  <si>
    <t>GENERIC WATSON</t>
  </si>
  <si>
    <t>KADIAN BRAND</t>
  </si>
  <si>
    <t>KADIAN BRAND Market Share</t>
  </si>
  <si>
    <t>GENERIC ACTAVIS Market Share</t>
  </si>
  <si>
    <t>GENERIC WATSON Market Share</t>
  </si>
  <si>
    <t>Kadian Brand Dosage</t>
  </si>
  <si>
    <t>Generic Actavis Dosage</t>
  </si>
  <si>
    <t>Generic Watson Dosage</t>
  </si>
  <si>
    <t>Market Share</t>
  </si>
  <si>
    <t xml:space="preserve"> KADIAN</t>
  </si>
  <si>
    <t>Prescriber_Type</t>
  </si>
  <si>
    <t>Prescriber_ID</t>
  </si>
  <si>
    <t>Prescriber_Name</t>
  </si>
  <si>
    <t>Address</t>
  </si>
  <si>
    <t>City</t>
  </si>
  <si>
    <t>State</t>
  </si>
  <si>
    <t>ZIP</t>
  </si>
  <si>
    <t>Specialty</t>
  </si>
  <si>
    <t>Previous Target</t>
  </si>
  <si>
    <t>YTD TRx</t>
  </si>
  <si>
    <t>YTD$/YTD TRx</t>
  </si>
  <si>
    <t>Current 3 months</t>
  </si>
  <si>
    <t>Previous 3 months</t>
  </si>
  <si>
    <t>Change</t>
  </si>
  <si>
    <t>Dose</t>
  </si>
  <si>
    <t>Current Month</t>
  </si>
  <si>
    <t>Current 3 Month</t>
  </si>
  <si>
    <t>Current 6 Month</t>
  </si>
  <si>
    <t>Previous 3 Month</t>
  </si>
  <si>
    <t>3 Month % Change</t>
  </si>
  <si>
    <t>Product</t>
  </si>
  <si>
    <t>Curr 3 Month Share</t>
  </si>
  <si>
    <t>Prev 3 Month Share</t>
  </si>
  <si>
    <t># of Doctors</t>
  </si>
  <si>
    <t>Competitor Products:</t>
  </si>
  <si>
    <t>Market Share:</t>
  </si>
  <si>
    <t>Product/(Product+(Sum of the Competitors))</t>
  </si>
  <si>
    <t>E.g., Kadian  /  (Kadian + Avinza + Morphine Sulfate + MS Contin + Opana ER + Oramorph SR + Oxycodone HCL + Oxycontin + Embeda + Exalgo + Oxymorphone HCL + Nucynta)</t>
  </si>
  <si>
    <t>% Change:</t>
  </si>
  <si>
    <t>(Month-Previous Month)/Previous Month</t>
  </si>
  <si>
    <t>E.g., (February-January)/January</t>
  </si>
  <si>
    <t>PDRP Opt-Out:</t>
  </si>
  <si>
    <t xml:space="preserve">Flag given for Prescribers who do not want their data to be shown. </t>
  </si>
  <si>
    <t>Therefore, we exclude these opt-out prescribers from the detail listing.</t>
  </si>
  <si>
    <t xml:space="preserve">This is why on the sheets KAD TRx Ranked by Prescriber, KAD TRx by dose by Prescriber, and TRx by Product by Prescriber the totals will not match the totals on other sheets. </t>
  </si>
  <si>
    <t>Log Scale for Territory Graph:</t>
  </si>
  <si>
    <t>Some of the competitor products might have substantially higher sales than Kadian (e.g., 10x higher).</t>
  </si>
  <si>
    <t>Presentation of data on a logarithmic scale can be helpful when the data covers a large range of values because the logarithm reduces this to a more manageable range.</t>
  </si>
  <si>
    <t>The graphical display on the Territory Summary tab is in a "log" scale.</t>
  </si>
  <si>
    <t>This is also common for graphs of stock prices over time.</t>
  </si>
  <si>
    <t>AMA Specialty Code Listing</t>
  </si>
  <si>
    <t>Data Agent</t>
  </si>
  <si>
    <t>Data Agent Specialty Code</t>
  </si>
  <si>
    <t>Specialty Short Description</t>
  </si>
  <si>
    <t>AAOPA (Physician Assistants)</t>
  </si>
  <si>
    <t>A</t>
  </si>
  <si>
    <t>ALLERGY</t>
  </si>
  <si>
    <t>ADL</t>
  </si>
  <si>
    <t>ADOLESCENT MEDICINE</t>
  </si>
  <si>
    <t>ADM</t>
  </si>
  <si>
    <t>ADDICTION MEDICINE</t>
  </si>
  <si>
    <t>AN</t>
  </si>
  <si>
    <t>ANESTHESIOLOGY</t>
  </si>
  <si>
    <t>CCM</t>
  </si>
  <si>
    <t>CRITICAL CARE MEDICINE</t>
  </si>
  <si>
    <t>CCP</t>
  </si>
  <si>
    <t>PEDIATRIC CRITICAL CARE MEDICINE</t>
  </si>
  <si>
    <t>CD</t>
  </si>
  <si>
    <t>CARDIOVASCULAR DISEASES</t>
  </si>
  <si>
    <t>CHN</t>
  </si>
  <si>
    <t>CHILD NEUROLOGY</t>
  </si>
  <si>
    <t>CRS</t>
  </si>
  <si>
    <t>COLON AND RECTAL SURGERY</t>
  </si>
  <si>
    <t>CTS</t>
  </si>
  <si>
    <t>CARDIOTHORACIC SURGERY</t>
  </si>
  <si>
    <t>D</t>
  </si>
  <si>
    <t>DERMATOLOGY</t>
  </si>
  <si>
    <t>EM</t>
  </si>
  <si>
    <t>EMERGENCY MEDICINE</t>
  </si>
  <si>
    <t>END</t>
  </si>
  <si>
    <t>ENDOCRINOLOGY</t>
  </si>
  <si>
    <t>FP</t>
  </si>
  <si>
    <t>FAMILY PRACTICE</t>
  </si>
  <si>
    <t>FPG</t>
  </si>
  <si>
    <t>FAMILY PRACTICE, GERIATRIC MEDICINE</t>
  </si>
  <si>
    <t>GE</t>
  </si>
  <si>
    <t>GASTROENTEROLOGY</t>
  </si>
  <si>
    <t>GS</t>
  </si>
  <si>
    <t>GENERAL SURGERY</t>
  </si>
  <si>
    <t>HEM</t>
  </si>
  <si>
    <t>HEMATOLOGY</t>
  </si>
  <si>
    <t>HO</t>
  </si>
  <si>
    <t>HEMATOLOGY/ONCOLOGY</t>
  </si>
  <si>
    <t>HSS</t>
  </si>
  <si>
    <t>SURGERY,HAND SURGERY</t>
  </si>
  <si>
    <t>ID</t>
  </si>
  <si>
    <t>INFECTIOUS DISEASES</t>
  </si>
  <si>
    <t>IG</t>
  </si>
  <si>
    <t>IMMUNOLOGY</t>
  </si>
  <si>
    <t>IM</t>
  </si>
  <si>
    <t>INTERNAL MEDICINE</t>
  </si>
  <si>
    <t>MPH</t>
  </si>
  <si>
    <t>PUBLIC HEALTH</t>
  </si>
  <si>
    <t>N</t>
  </si>
  <si>
    <t>NEUROLOGY</t>
  </si>
  <si>
    <t>NEP</t>
  </si>
  <si>
    <t>NEPHROLOGY</t>
  </si>
  <si>
    <t>NPM</t>
  </si>
  <si>
    <t>NEONATAL-PERINATAL MEDICINE</t>
  </si>
  <si>
    <t>NS</t>
  </si>
  <si>
    <t>NEUROLOGICAL SURGERY</t>
  </si>
  <si>
    <t>OBG</t>
  </si>
  <si>
    <t>OBSTETRICS AND GYNECOLOGY</t>
  </si>
  <si>
    <t>OM</t>
  </si>
  <si>
    <t>OCCUPATIONAL MEDICINE</t>
  </si>
  <si>
    <t>ON</t>
  </si>
  <si>
    <t>ONCOLOGY MEDICAL</t>
  </si>
  <si>
    <t>OPH</t>
  </si>
  <si>
    <t>OPHTHALMOLOGY</t>
  </si>
  <si>
    <t>ORS</t>
  </si>
  <si>
    <t>ORTHOPEDIC SURGERY</t>
  </si>
  <si>
    <t>OTO</t>
  </si>
  <si>
    <t>OTOLARYNGOLOGY</t>
  </si>
  <si>
    <t>P</t>
  </si>
  <si>
    <t>PSYCHIATRY</t>
  </si>
  <si>
    <t>PD</t>
  </si>
  <si>
    <t>PEDIATRICS</t>
  </si>
  <si>
    <t>PDA</t>
  </si>
  <si>
    <t>PEDIATRIC ALLERGY</t>
  </si>
  <si>
    <t>PDC</t>
  </si>
  <si>
    <t>PEDIATRIC CARDIOLOGY</t>
  </si>
  <si>
    <t>PDE</t>
  </si>
  <si>
    <t>PEDIATRIC ENDOCRINOLOGY</t>
  </si>
  <si>
    <t>PDI</t>
  </si>
  <si>
    <t>PEDIATRIC INFECTIOUS DISEASES</t>
  </si>
  <si>
    <t>PDP</t>
  </si>
  <si>
    <t>PEDIATRIC PULMONOLOGY</t>
  </si>
  <si>
    <t>PDS</t>
  </si>
  <si>
    <t>PEDIATRIC SURGERY</t>
  </si>
  <si>
    <t>PEM</t>
  </si>
  <si>
    <t>PEDIATRIC EMERGENCY MEDICINE</t>
  </si>
  <si>
    <t>PG</t>
  </si>
  <si>
    <t>PEDIATRIC GASTROENTEROLOGY</t>
  </si>
  <si>
    <t>PHO</t>
  </si>
  <si>
    <t>PEDIATRIC HEMATOLOGY ONCOLOGY</t>
  </si>
  <si>
    <t>PM</t>
  </si>
  <si>
    <t>PHYSICAL MEDICINE &amp; REHABILITATION</t>
  </si>
  <si>
    <t>PMD</t>
  </si>
  <si>
    <t>PN</t>
  </si>
  <si>
    <t>PEDIATRIC NEPHROLOGY</t>
  </si>
  <si>
    <t>PPR</t>
  </si>
  <si>
    <t>PEDIATRIC RHEUMATOLOGY</t>
  </si>
  <si>
    <t>PS</t>
  </si>
  <si>
    <t>PLASTIC SURGERY</t>
  </si>
  <si>
    <t>PTH</t>
  </si>
  <si>
    <t>PATHOLOGY, ANATOMIC/CLINICAL</t>
  </si>
  <si>
    <t>PUD</t>
  </si>
  <si>
    <t>PULMONARY DISEASES</t>
  </si>
  <si>
    <t>R</t>
  </si>
  <si>
    <t>RADIOLOGY</t>
  </si>
  <si>
    <t>RHU</t>
  </si>
  <si>
    <t>RHEUMATOLOGY</t>
  </si>
  <si>
    <t>RO</t>
  </si>
  <si>
    <t>RADIOLOGY ONCOLOGY</t>
  </si>
  <si>
    <t>SO</t>
  </si>
  <si>
    <t>SURGICAL ONCOLOGY</t>
  </si>
  <si>
    <t>TRS</t>
  </si>
  <si>
    <t>TRAUMA SURGERY</t>
  </si>
  <si>
    <t>TTS</t>
  </si>
  <si>
    <t>TRANSPLANT SURGERY</t>
  </si>
  <si>
    <t>UNK</t>
  </si>
  <si>
    <t>UNKNOWN</t>
  </si>
  <si>
    <t>US</t>
  </si>
  <si>
    <t>UNSPECIFIED</t>
  </si>
  <si>
    <t>US2</t>
  </si>
  <si>
    <t>UNSPECIFIED WALSH</t>
  </si>
  <si>
    <t>VS</t>
  </si>
  <si>
    <t>VASCULAR SURGERY</t>
  </si>
  <si>
    <t>AMA</t>
  </si>
  <si>
    <t>ADP</t>
  </si>
  <si>
    <t>ADDICTION PSYCHIATRY</t>
  </si>
  <si>
    <t>AI</t>
  </si>
  <si>
    <t>ALLERGY AND IMMUNOLOGY</t>
  </si>
  <si>
    <t>ALI</t>
  </si>
  <si>
    <t>ALLERGY/IMMUNOLOGY, DIAG LAB IMMUN</t>
  </si>
  <si>
    <t>AM</t>
  </si>
  <si>
    <t>AEROSPACE MEDICINE</t>
  </si>
  <si>
    <t>AMD</t>
  </si>
  <si>
    <t>MEDICAL MANAGEMENT</t>
  </si>
  <si>
    <t>AMF</t>
  </si>
  <si>
    <t>AMI</t>
  </si>
  <si>
    <t>ADOLESCENT MEDICINE (INTERNAL MEDICINE)</t>
  </si>
  <si>
    <t>APM</t>
  </si>
  <si>
    <t>ANESTHESIOLOGY, PAIN MEDICINE</t>
  </si>
  <si>
    <t>AR</t>
  </si>
  <si>
    <t>AS</t>
  </si>
  <si>
    <t>ABDOMINAL SURGERY</t>
  </si>
  <si>
    <t>ATP</t>
  </si>
  <si>
    <t>ANATOMIC PATHOLOGY</t>
  </si>
  <si>
    <t>BBK</t>
  </si>
  <si>
    <t>PATHOLOGY, BLOOD BANKING</t>
  </si>
  <si>
    <t>BMG</t>
  </si>
  <si>
    <t>CLINICAL BIOCHEMICAL/MOLECULAR GENETIC</t>
  </si>
  <si>
    <t>CAP</t>
  </si>
  <si>
    <t>CBG</t>
  </si>
  <si>
    <t>CLINICAL BIOCHEMICAL GENETICS</t>
  </si>
  <si>
    <t>CCA</t>
  </si>
  <si>
    <t>ANESTHESIOLOGY, CRITICAL CARE MEDICINE</t>
  </si>
  <si>
    <t>CCG</t>
  </si>
  <si>
    <t>CLINICAL CYTOGENETICS</t>
  </si>
  <si>
    <t>CCS</t>
  </si>
  <si>
    <t>CRITICAL CARE SURGERY</t>
  </si>
  <si>
    <t>CDS</t>
  </si>
  <si>
    <t>CARDIOVASCULAR SURGERY</t>
  </si>
  <si>
    <t>CFS</t>
  </si>
  <si>
    <t>CG</t>
  </si>
  <si>
    <t>CLINICAL GENETICS</t>
  </si>
  <si>
    <t>CHP</t>
  </si>
  <si>
    <t>CHILD PSYCHIATRY</t>
  </si>
  <si>
    <t>CHS</t>
  </si>
  <si>
    <t>THORACIC SURGERY</t>
  </si>
  <si>
    <t>CLP</t>
  </si>
  <si>
    <t>CLINICAL PATHOLOGY</t>
  </si>
  <si>
    <t>CMG</t>
  </si>
  <si>
    <t>CLINICAL MOLECULAR GENETICS</t>
  </si>
  <si>
    <t>CN</t>
  </si>
  <si>
    <t>NEUROPHYSIOLOGY, CLIN.</t>
  </si>
  <si>
    <t>CPP</t>
  </si>
  <si>
    <t>PEDIATRICS/PSYCHIATRY/CHILD PSYCHIATRY</t>
  </si>
  <si>
    <t>CS</t>
  </si>
  <si>
    <t>CTR</t>
  </si>
  <si>
    <t>DBP</t>
  </si>
  <si>
    <t>DDL</t>
  </si>
  <si>
    <t>DERMATOLOGICAL DIAG LAB IMMUNOLOGY</t>
  </si>
  <si>
    <t>DDS</t>
  </si>
  <si>
    <t>DENTIST</t>
  </si>
  <si>
    <t>DIA</t>
  </si>
  <si>
    <t>DIABETES</t>
  </si>
  <si>
    <t>DMP</t>
  </si>
  <si>
    <t>DERMATOPATHOLOGY</t>
  </si>
  <si>
    <t>DNN</t>
  </si>
  <si>
    <t>DIAGNOSTIC RADIOLOGY/NUCLEAR MEDICINE/NU</t>
  </si>
  <si>
    <t>DR</t>
  </si>
  <si>
    <t>DIAGNOSTIC RADIOLOGY</t>
  </si>
  <si>
    <t>DS</t>
  </si>
  <si>
    <t>DERMATOLOGIC SURGERY</t>
  </si>
  <si>
    <t>EMP</t>
  </si>
  <si>
    <t>PEDIATRICS/EMERGENCY MEDICINE</t>
  </si>
  <si>
    <t>EP</t>
  </si>
  <si>
    <t>EPIDEMIOLOGY</t>
  </si>
  <si>
    <t>ES</t>
  </si>
  <si>
    <t>ESM</t>
  </si>
  <si>
    <t>EMERGENCY MEDICINE, SPORTS MEDICINE</t>
  </si>
  <si>
    <t>ESN</t>
  </si>
  <si>
    <t>ETX</t>
  </si>
  <si>
    <t>MEDICAL TOXICOLOGY(EM)</t>
  </si>
  <si>
    <t>FLX</t>
  </si>
  <si>
    <t>FLEXIBLE SPECIALTY (RESIDENTS ONLY)</t>
  </si>
  <si>
    <t>FM</t>
  </si>
  <si>
    <t>FAMILY MEDICINE</t>
  </si>
  <si>
    <t>FOP</t>
  </si>
  <si>
    <t>FORENSIC PATHOLOGY</t>
  </si>
  <si>
    <t>FPP</t>
  </si>
  <si>
    <t>FAMILY PRACTICE/PSYCHIATRY</t>
  </si>
  <si>
    <t>FPS</t>
  </si>
  <si>
    <t>FACIAL PLASTIC SURGERY, OTOLARYNGOLOGY</t>
  </si>
  <si>
    <t>FSM</t>
  </si>
  <si>
    <t>FAMILY PRACTICE, SPORTS MEDICINE</t>
  </si>
  <si>
    <t>GO</t>
  </si>
  <si>
    <t>GYNECOLOGICAL ONCOLOGY</t>
  </si>
  <si>
    <t>GP</t>
  </si>
  <si>
    <t>GENERAL PRACTICE</t>
  </si>
  <si>
    <t>GPM</t>
  </si>
  <si>
    <t>GENERAL PREVENTIVE MEDICINE</t>
  </si>
  <si>
    <t>GYN</t>
  </si>
  <si>
    <t>GYNECOLOGY</t>
  </si>
  <si>
    <t>HEP</t>
  </si>
  <si>
    <t>HEPATOLOGY</t>
  </si>
  <si>
    <t>HMP</t>
  </si>
  <si>
    <t>PATHOLOGY, HEMATOLOGY</t>
  </si>
  <si>
    <t>HNS</t>
  </si>
  <si>
    <t>HEAD AND NECK SURGERY</t>
  </si>
  <si>
    <t>HOS</t>
  </si>
  <si>
    <t>HOSPITALIST</t>
  </si>
  <si>
    <t>HPA</t>
  </si>
  <si>
    <t>HOSPICE PALLIATIVE MEDICINE</t>
  </si>
  <si>
    <t>HPD</t>
  </si>
  <si>
    <t>HPE</t>
  </si>
  <si>
    <t>HPF</t>
  </si>
  <si>
    <t>HPI</t>
  </si>
  <si>
    <t>HPM</t>
  </si>
  <si>
    <t>HPN</t>
  </si>
  <si>
    <t>HPO</t>
  </si>
  <si>
    <t>HPP</t>
  </si>
  <si>
    <t>HPR</t>
  </si>
  <si>
    <t>HS</t>
  </si>
  <si>
    <t>HSO</t>
  </si>
  <si>
    <t>HAND SURGERY, ORTHOPEDIC SURGERY</t>
  </si>
  <si>
    <t>HSP</t>
  </si>
  <si>
    <t>HAND SURGERY, PLASTIC SURGERY</t>
  </si>
  <si>
    <t>IC</t>
  </si>
  <si>
    <t>ICE</t>
  </si>
  <si>
    <t>INTERNAL MED, CARD. ELECTROPHYSIOLOGY</t>
  </si>
  <si>
    <t>IEC</t>
  </si>
  <si>
    <t>INTERNAL MEDICINE/EMERGENCY MEDICINE/CRI</t>
  </si>
  <si>
    <t>IFP</t>
  </si>
  <si>
    <t>ILI</t>
  </si>
  <si>
    <t>INTERNAL MEDICINE, DIAG LAB IMMUNOLOGY</t>
  </si>
  <si>
    <t>IMD</t>
  </si>
  <si>
    <t>INTERNAL MEDICINE/DERMATOLOGY</t>
  </si>
  <si>
    <t>IMG</t>
  </si>
  <si>
    <t>INTERNAL MEDICINE, GERIATRICS</t>
  </si>
  <si>
    <t>INM</t>
  </si>
  <si>
    <t>INTERNAL MEDICINE/NUCLEAR MEDICINE</t>
  </si>
  <si>
    <t>IPM</t>
  </si>
  <si>
    <t>INTERNAL MEDICINE/PREVENTIVE MEDICINE</t>
  </si>
  <si>
    <t>ISM</t>
  </si>
  <si>
    <t>INTERNAL MEDICINE, SPORTS MEDICINE</t>
  </si>
  <si>
    <t>LM</t>
  </si>
  <si>
    <t>LEGAL MEDICINE</t>
  </si>
  <si>
    <t>MDG</t>
  </si>
  <si>
    <t>INTERNAL MEDICINE/MEDICAL GENETICS</t>
  </si>
  <si>
    <t>MDM</t>
  </si>
  <si>
    <t>MEM</t>
  </si>
  <si>
    <t>INTERNAL MEDICINE/EMERGENCY MEDICINE</t>
  </si>
  <si>
    <t>MFM</t>
  </si>
  <si>
    <t>MATERNAL AND FETAL MEDICINE</t>
  </si>
  <si>
    <t>MG</t>
  </si>
  <si>
    <t>MEDICAL GENETICS</t>
  </si>
  <si>
    <t>MGG</t>
  </si>
  <si>
    <t>MGP</t>
  </si>
  <si>
    <t>MM</t>
  </si>
  <si>
    <t>MEDICAL MICROBIOLOGY</t>
  </si>
  <si>
    <t>MN</t>
  </si>
  <si>
    <t>INTERNAL MEDICINE/NEUROLOGY</t>
  </si>
  <si>
    <t>MP</t>
  </si>
  <si>
    <t>INTERNAL MEDICINE/PSYCHIATRY</t>
  </si>
  <si>
    <t>MPD</t>
  </si>
  <si>
    <t>INTERNAL MEDICINE/PEDIATRICS</t>
  </si>
  <si>
    <t>MPM</t>
  </si>
  <si>
    <t>INTERNAL MEDICINE/PHYSICAL MEDICINE AND</t>
  </si>
  <si>
    <t>MSR</t>
  </si>
  <si>
    <t>MXR</t>
  </si>
  <si>
    <t>MAXILLOFACIAL RADIOLOGY</t>
  </si>
  <si>
    <t>NC</t>
  </si>
  <si>
    <t>NUCLEAR CARDIOLOGY</t>
  </si>
  <si>
    <t>NCC</t>
  </si>
  <si>
    <t>NEUROLOGICAL SURGERY, CRITICAL CARE</t>
  </si>
  <si>
    <t>NDN</t>
  </si>
  <si>
    <t>NDP</t>
  </si>
  <si>
    <t>NM</t>
  </si>
  <si>
    <t>NUCLEAR MEDICINE</t>
  </si>
  <si>
    <t>NMN</t>
  </si>
  <si>
    <t>NMP</t>
  </si>
  <si>
    <t>NNM</t>
  </si>
  <si>
    <t>NEUROLOGY/NUCLEAR MEDICINE</t>
  </si>
  <si>
    <t>NO</t>
  </si>
  <si>
    <t>NP</t>
  </si>
  <si>
    <t>PATHOLOGY, NEUROPATHOLOGY</t>
  </si>
  <si>
    <t>NPR</t>
  </si>
  <si>
    <t>NEUROLOGY/PHYSICAL MEDICINE AND REHABILI</t>
  </si>
  <si>
    <t>NR</t>
  </si>
  <si>
    <t>NUCLEAR RADIOLOGY</t>
  </si>
  <si>
    <t>NRN</t>
  </si>
  <si>
    <t>NEUROLOGY/DIAGNOSTIC RADIOLOGY/NEURORADI</t>
  </si>
  <si>
    <t>NSP</t>
  </si>
  <si>
    <t>PEDIATRIC NEUROLOGICAL SURGERY</t>
  </si>
  <si>
    <t>NTR</t>
  </si>
  <si>
    <t>NUTRITION</t>
  </si>
  <si>
    <t>NUP</t>
  </si>
  <si>
    <t>OAR</t>
  </si>
  <si>
    <t>ORTHOPEDIC SURG, ADULT RECONSTRUCTIVE</t>
  </si>
  <si>
    <t>OBS</t>
  </si>
  <si>
    <t>OBSTETRICS</t>
  </si>
  <si>
    <t>OCC</t>
  </si>
  <si>
    <t>OBSTETRICS/GYNECOLOGY, CRITICAL CARE</t>
  </si>
  <si>
    <t>OFA</t>
  </si>
  <si>
    <t>ORTHOPEDICS, FOOT AND ANKLE</t>
  </si>
  <si>
    <t>OMF</t>
  </si>
  <si>
    <t>OMM</t>
  </si>
  <si>
    <t>OSTEOPATHIC MANIPULATIVE MEDICINE</t>
  </si>
  <si>
    <t>OMO</t>
  </si>
  <si>
    <t>ORTHOPEDIC SURG, MUSCULOSKELETAL ONCOL</t>
  </si>
  <si>
    <t>OP</t>
  </si>
  <si>
    <t>ORTHOPEDIC SURG, PEDIATRIC ORTHOPEDICS</t>
  </si>
  <si>
    <t>OS</t>
  </si>
  <si>
    <t>OTHER SPECIALTY</t>
  </si>
  <si>
    <t>OSM</t>
  </si>
  <si>
    <t>ORTHOPEDIC SURG, SPORTS MEDICINE</t>
  </si>
  <si>
    <t>OSS</t>
  </si>
  <si>
    <t>ORTHOPEDIC SURGERY OF THE SPINE</t>
  </si>
  <si>
    <t>OT</t>
  </si>
  <si>
    <t>OTOLOGY</t>
  </si>
  <si>
    <t>OTR</t>
  </si>
  <si>
    <t>ORTHOPEDIC SURG, TRAUMA</t>
  </si>
  <si>
    <t>PA</t>
  </si>
  <si>
    <t>PHARMACOLOGY</t>
  </si>
  <si>
    <t>PAN</t>
  </si>
  <si>
    <t>PCC</t>
  </si>
  <si>
    <t>PULMONARY CRITICAL CARE MEDICINE</t>
  </si>
  <si>
    <t>PCH</t>
  </si>
  <si>
    <t>PATHOLOGY, CHEMICAL</t>
  </si>
  <si>
    <t>PCP</t>
  </si>
  <si>
    <t>PATHOLOGY, CYTOPATHOLOGY</t>
  </si>
  <si>
    <t>PCS</t>
  </si>
  <si>
    <t>PDD</t>
  </si>
  <si>
    <t>PDM</t>
  </si>
  <si>
    <t>PEDIATRICS DERMATOLOGY</t>
  </si>
  <si>
    <t>PDO</t>
  </si>
  <si>
    <t>PEDIATRIC OTOLARYNGOLOGY</t>
  </si>
  <si>
    <t>PDR</t>
  </si>
  <si>
    <t>PEDIATRIC RADIOLOGY</t>
  </si>
  <si>
    <t>PDT</t>
  </si>
  <si>
    <t>MEDICAL TOXICOLOGY/PEDIATRICS</t>
  </si>
  <si>
    <t>PE</t>
  </si>
  <si>
    <t>PEDIATRIC EMERGENCY MEDICINE (EMERGENCY</t>
  </si>
  <si>
    <t>PFP</t>
  </si>
  <si>
    <t>FORENSIC PSYCHIATRY</t>
  </si>
  <si>
    <t>PH</t>
  </si>
  <si>
    <t>PHL</t>
  </si>
  <si>
    <t>PHLEBOLOGY</t>
  </si>
  <si>
    <t>PHM</t>
  </si>
  <si>
    <t>PHP</t>
  </si>
  <si>
    <t>PIP</t>
  </si>
  <si>
    <t>PATHOLOGY, IMMUNOPATHOLOGY</t>
  </si>
  <si>
    <t>PLI</t>
  </si>
  <si>
    <t>PEDIATRIC DIAGNOSTIC LAB IMMUNOLOGY</t>
  </si>
  <si>
    <t>PLM</t>
  </si>
  <si>
    <t>PALLIATIVE MEDICINE</t>
  </si>
  <si>
    <t>PAIN MEDICINE</t>
  </si>
  <si>
    <t>PME</t>
  </si>
  <si>
    <t>PMG</t>
  </si>
  <si>
    <t>PEDIATRICS/MEDICAL GENETICS</t>
  </si>
  <si>
    <t>PMM</t>
  </si>
  <si>
    <t>PMN</t>
  </si>
  <si>
    <t>PMP</t>
  </si>
  <si>
    <t>PEDIATRICS/PHYSICAL MEDICINE &amp; REHABILIT</t>
  </si>
  <si>
    <t>PMR</t>
  </si>
  <si>
    <t>PO</t>
  </si>
  <si>
    <t>OPHTHALMOLOGY/PEDS</t>
  </si>
  <si>
    <t>PP</t>
  </si>
  <si>
    <t>PATHOLOGY, PEDIATRIC PATHOLOGY</t>
  </si>
  <si>
    <t>PPM</t>
  </si>
  <si>
    <t>PEDIATRICS/PHYSICAL MEDICINE AND REHABIL</t>
  </si>
  <si>
    <t>PPN</t>
  </si>
  <si>
    <t>PRD</t>
  </si>
  <si>
    <t>PRM</t>
  </si>
  <si>
    <t>PRO</t>
  </si>
  <si>
    <t>PROCTOLOGY</t>
  </si>
  <si>
    <t>PRS</t>
  </si>
  <si>
    <t>PSH</t>
  </si>
  <si>
    <t>PSM</t>
  </si>
  <si>
    <t>PEDIATRIC SPORTS MEDICINE</t>
  </si>
  <si>
    <t>PSO</t>
  </si>
  <si>
    <t>PSP</t>
  </si>
  <si>
    <t>PTP</t>
  </si>
  <si>
    <t>PTX</t>
  </si>
  <si>
    <t>MEDICAL TOXICOLOGY (PREVENTATIVE MEDICIN</t>
  </si>
  <si>
    <t>PYA</t>
  </si>
  <si>
    <t>PSYCHOANALYSIS</t>
  </si>
  <si>
    <t>PYG</t>
  </si>
  <si>
    <t>GERIATRIC PSYCHIATRY</t>
  </si>
  <si>
    <t>PYM</t>
  </si>
  <si>
    <t>PYN</t>
  </si>
  <si>
    <t>PSYCHIATRY/NEUROLOGY</t>
  </si>
  <si>
    <t>REN</t>
  </si>
  <si>
    <t>REPRODUCTIVE ENDOCRINOLOGY</t>
  </si>
  <si>
    <t>RIP</t>
  </si>
  <si>
    <t>RADIOISOTOPHIC PATHOLOGY</t>
  </si>
  <si>
    <t>RNR</t>
  </si>
  <si>
    <t>NEURORADIOLOGY</t>
  </si>
  <si>
    <t>RP</t>
  </si>
  <si>
    <t>RADIOLOGICAL PHYSICS</t>
  </si>
  <si>
    <t>RPM</t>
  </si>
  <si>
    <t>SCI</t>
  </si>
  <si>
    <t>SPINAL CORD INJURY (PHYSICAL MEDICINE &amp;</t>
  </si>
  <si>
    <t>SM</t>
  </si>
  <si>
    <t>SLEEP MEDICINE</t>
  </si>
  <si>
    <t>SME</t>
  </si>
  <si>
    <t>SMI</t>
  </si>
  <si>
    <t>SMN</t>
  </si>
  <si>
    <t>SMO</t>
  </si>
  <si>
    <t>SMP</t>
  </si>
  <si>
    <t>SP</t>
  </si>
  <si>
    <t>SELECTIVE PATHOLOGY</t>
  </si>
  <si>
    <t>SPS</t>
  </si>
  <si>
    <t>SURGERY/PLASTIC SURGERY</t>
  </si>
  <si>
    <t>THI</t>
  </si>
  <si>
    <t>TPM</t>
  </si>
  <si>
    <t>TS</t>
  </si>
  <si>
    <t>TY</t>
  </si>
  <si>
    <t>U</t>
  </si>
  <si>
    <t>UROLOGICAL SURGERY</t>
  </si>
  <si>
    <t>UCM</t>
  </si>
  <si>
    <t>UM</t>
  </si>
  <si>
    <t>UNDERSEA MEDICINE</t>
  </si>
  <si>
    <t>UME</t>
  </si>
  <si>
    <t>UP</t>
  </si>
  <si>
    <t>PEDIATRIC UROLOGY</t>
  </si>
  <si>
    <t>VIR</t>
  </si>
  <si>
    <t>VASCULAR AND INTERVENTIONAL RADIOLOGY</t>
  </si>
  <si>
    <t>VM</t>
  </si>
  <si>
    <t>VN</t>
  </si>
  <si>
    <t>AOA</t>
  </si>
  <si>
    <t>ADD</t>
  </si>
  <si>
    <t>ADF</t>
  </si>
  <si>
    <t>ADI</t>
  </si>
  <si>
    <t>AGP</t>
  </si>
  <si>
    <t>ANG</t>
  </si>
  <si>
    <t>AP</t>
  </si>
  <si>
    <t>APL</t>
  </si>
  <si>
    <t>C</t>
  </si>
  <si>
    <t>CVD</t>
  </si>
  <si>
    <t>CVS</t>
  </si>
  <si>
    <t>CY</t>
  </si>
  <si>
    <t>DMS</t>
  </si>
  <si>
    <t>DPD</t>
  </si>
  <si>
    <t>DPT</t>
  </si>
  <si>
    <t>DUS</t>
  </si>
  <si>
    <t>EMS</t>
  </si>
  <si>
    <t>FOM</t>
  </si>
  <si>
    <t>GER</t>
  </si>
  <si>
    <t>GFP</t>
  </si>
  <si>
    <t>GIM</t>
  </si>
  <si>
    <t>GVS</t>
  </si>
  <si>
    <t>HEO</t>
  </si>
  <si>
    <t>IEM</t>
  </si>
  <si>
    <t>IPD</t>
  </si>
  <si>
    <t>LBM</t>
  </si>
  <si>
    <t>MDC</t>
  </si>
  <si>
    <t>MTX</t>
  </si>
  <si>
    <t>NE</t>
  </si>
  <si>
    <t>NMO</t>
  </si>
  <si>
    <t>NRA</t>
  </si>
  <si>
    <t>OCM</t>
  </si>
  <si>
    <t>OE</t>
  </si>
  <si>
    <t>OGS</t>
  </si>
  <si>
    <t>OMS</t>
  </si>
  <si>
    <t>OMT</t>
  </si>
  <si>
    <t>OOP</t>
  </si>
  <si>
    <t>OPL</t>
  </si>
  <si>
    <t>OR</t>
  </si>
  <si>
    <t>OTA</t>
  </si>
  <si>
    <t>OTH</t>
  </si>
  <si>
    <t>OTL</t>
  </si>
  <si>
    <t>PAI</t>
  </si>
  <si>
    <t>PDN</t>
  </si>
  <si>
    <t>PIC</t>
  </si>
  <si>
    <t>PID</t>
  </si>
  <si>
    <t>PLR</t>
  </si>
  <si>
    <t>PMS</t>
  </si>
  <si>
    <t>PNP</t>
  </si>
  <si>
    <t>PR</t>
  </si>
  <si>
    <t>PSF</t>
  </si>
  <si>
    <t>PUL</t>
  </si>
  <si>
    <t>PVM</t>
  </si>
  <si>
    <t>PVS</t>
  </si>
  <si>
    <t>PSYCHOSOMATIC MEDICINE</t>
  </si>
  <si>
    <t>RE</t>
  </si>
  <si>
    <t>RHI</t>
  </si>
  <si>
    <t>RHINOLOGY</t>
  </si>
  <si>
    <t>RI</t>
  </si>
  <si>
    <t>RADIOLOGICAL IMAGING</t>
  </si>
  <si>
    <t>RM</t>
  </si>
  <si>
    <t>RMS</t>
  </si>
  <si>
    <t>RT</t>
  </si>
  <si>
    <t>RTD</t>
  </si>
  <si>
    <t>S</t>
  </si>
  <si>
    <t>SCL</t>
  </si>
  <si>
    <t>SGP</t>
  </si>
  <si>
    <t>TCV</t>
  </si>
  <si>
    <t>TR</t>
  </si>
  <si>
    <t>THERAPEUTIC RADIOLOGY</t>
  </si>
  <si>
    <t>TVC</t>
  </si>
  <si>
    <t>URS</t>
  </si>
  <si>
    <t>APMA (Podiatrists)</t>
  </si>
  <si>
    <t>DEA</t>
  </si>
  <si>
    <t>KWRN (Nurse Practitioners)</t>
  </si>
  <si>
    <t>AC</t>
  </si>
  <si>
    <t>ACU</t>
  </si>
  <si>
    <t>ANE</t>
  </si>
  <si>
    <t>CO</t>
  </si>
  <si>
    <t>DER</t>
  </si>
  <si>
    <t>HH</t>
  </si>
  <si>
    <t>HIV</t>
  </si>
  <si>
    <t>NPN</t>
  </si>
  <si>
    <t>NRO</t>
  </si>
  <si>
    <t>ONC</t>
  </si>
  <si>
    <t>PC</t>
  </si>
  <si>
    <t>PED</t>
  </si>
  <si>
    <t>PSY</t>
  </si>
  <si>
    <t>RCH</t>
  </si>
  <si>
    <t>RHB</t>
  </si>
  <si>
    <t>FAMILY PLANNING NURSE PRACTITIONER</t>
  </si>
  <si>
    <t>SCH</t>
  </si>
  <si>
    <t>SCHOOL NURSE PRACTITIONER</t>
  </si>
  <si>
    <t>SN</t>
  </si>
  <si>
    <t>URO</t>
  </si>
  <si>
    <t>WH</t>
  </si>
  <si>
    <r>
      <t>Totals (</t>
    </r>
    <r>
      <rPr>
        <b/>
        <i/>
        <sz val="10"/>
        <color indexed="9"/>
        <rFont val="Arial"/>
        <family val="2"/>
      </rPr>
      <t>excludes</t>
    </r>
    <r>
      <rPr>
        <b/>
        <sz val="10"/>
        <color indexed="9"/>
        <rFont val="Arial"/>
        <family val="2"/>
      </rPr>
      <t xml:space="preserve"> PDRP opt-out)</t>
    </r>
  </si>
  <si>
    <t>A120-ABS Los Angeles, CA</t>
  </si>
  <si>
    <t>Region - A200</t>
  </si>
  <si>
    <t>2012-01</t>
  </si>
  <si>
    <t>2011-12</t>
  </si>
  <si>
    <t>2011-11</t>
  </si>
  <si>
    <t>2011-10</t>
  </si>
  <si>
    <t>2011-09</t>
  </si>
  <si>
    <t>2011-08</t>
  </si>
  <si>
    <t>2011-07</t>
  </si>
  <si>
    <t>2011-06</t>
  </si>
  <si>
    <t>2011-05</t>
  </si>
  <si>
    <t>2011-04</t>
  </si>
  <si>
    <t>2011-03</t>
  </si>
  <si>
    <t>2011-02</t>
  </si>
  <si>
    <t>2011-01</t>
  </si>
  <si>
    <t>2010-12</t>
  </si>
  <si>
    <t>2010-11</t>
  </si>
  <si>
    <t>2010-10</t>
  </si>
  <si>
    <t>2010-09</t>
  </si>
  <si>
    <t>2010-08</t>
  </si>
  <si>
    <t>2010-07</t>
  </si>
  <si>
    <t>2010-06</t>
  </si>
  <si>
    <t>2010-05</t>
  </si>
  <si>
    <t>2010-04</t>
  </si>
  <si>
    <t>2010-03</t>
  </si>
  <si>
    <t>2010-02</t>
  </si>
  <si>
    <t>Medical Doctor</t>
  </si>
  <si>
    <t>0410993163</t>
  </si>
  <si>
    <t>VOONG CALVON MD</t>
  </si>
  <si>
    <t>15237 11TH ST STE B</t>
  </si>
  <si>
    <t>VICTORVILLE</t>
  </si>
  <si>
    <t>CA</t>
  </si>
  <si>
    <t>92395</t>
  </si>
  <si>
    <t>0051299018</t>
  </si>
  <si>
    <t>PARK JOE MD</t>
  </si>
  <si>
    <t>15447 W SAND ST</t>
  </si>
  <si>
    <t>92392</t>
  </si>
  <si>
    <t>Physician Assistant</t>
  </si>
  <si>
    <t>A000041002</t>
  </si>
  <si>
    <t>WATSON LORRAINE</t>
  </si>
  <si>
    <t>6815 NOBLE AVE STE 105</t>
  </si>
  <si>
    <t>VAN NUYS</t>
  </si>
  <si>
    <t>91405</t>
  </si>
  <si>
    <t>A001041187</t>
  </si>
  <si>
    <t>CUEVA ROXANNE</t>
  </si>
  <si>
    <t>1501 N PLACENTIA AVE</t>
  </si>
  <si>
    <t>PLACENTIA</t>
  </si>
  <si>
    <t>92870</t>
  </si>
  <si>
    <t>4950891012</t>
  </si>
  <si>
    <t>LOOMBA NAVDEEP MD</t>
  </si>
  <si>
    <t>17330 BEAR VALLEY RD</t>
  </si>
  <si>
    <t>0161167148</t>
  </si>
  <si>
    <t>SCHULLER ARTHUR MD</t>
  </si>
  <si>
    <t>10 HARRIS CT BLDG A</t>
  </si>
  <si>
    <t>MONTEREY</t>
  </si>
  <si>
    <t>93940</t>
  </si>
  <si>
    <t>0560691081</t>
  </si>
  <si>
    <t>KANO CHARLIE MD</t>
  </si>
  <si>
    <t>220 E 13TH ST</t>
  </si>
  <si>
    <t>MERCED</t>
  </si>
  <si>
    <t>95341</t>
  </si>
  <si>
    <t>A000101242</t>
  </si>
  <si>
    <t>ACEVES MARIA</t>
  </si>
  <si>
    <t>15725 POMERADO RD STE 107</t>
  </si>
  <si>
    <t>POWAY</t>
  </si>
  <si>
    <t>92064</t>
  </si>
  <si>
    <t>A000051739</t>
  </si>
  <si>
    <t>AGBULOS STANLEY</t>
  </si>
  <si>
    <t>162 N SANTA FE ST</t>
  </si>
  <si>
    <t>HEMET</t>
  </si>
  <si>
    <t>92543</t>
  </si>
  <si>
    <t>0050284012</t>
  </si>
  <si>
    <t>BETTS ANDRES MD</t>
  </si>
  <si>
    <t>115 W AVENIDA CADIZ</t>
  </si>
  <si>
    <t>SAN CLEMENTE</t>
  </si>
  <si>
    <t>92672</t>
  </si>
  <si>
    <t>0100199071</t>
  </si>
  <si>
    <t>CHIN WARREN MD</t>
  </si>
  <si>
    <t>131B STONY CIR # 2000</t>
  </si>
  <si>
    <t>SANTA ROSA</t>
  </si>
  <si>
    <t>95401</t>
  </si>
  <si>
    <t>0051293028</t>
  </si>
  <si>
    <t>CLUFF ROBERT MD</t>
  </si>
  <si>
    <t>3737 LONE TREE WAY</t>
  </si>
  <si>
    <t>ANTIOCH</t>
  </si>
  <si>
    <t>94509</t>
  </si>
  <si>
    <t>6900183012</t>
  </si>
  <si>
    <t>DIMOWO JOHN MD</t>
  </si>
  <si>
    <t>5857 PINE AVE</t>
  </si>
  <si>
    <t>CHINO HILLS</t>
  </si>
  <si>
    <t>91709</t>
  </si>
  <si>
    <t>0180391039</t>
  </si>
  <si>
    <t>DONNELL MARTI MD</t>
  </si>
  <si>
    <t>1000 VALE TERRACE DR</t>
  </si>
  <si>
    <t>VISTA</t>
  </si>
  <si>
    <t>92084</t>
  </si>
  <si>
    <t>6540188119</t>
  </si>
  <si>
    <t>GHAVAMI MOBIN MD</t>
  </si>
  <si>
    <t>900 S FAIRMONT AVE</t>
  </si>
  <si>
    <t>LODI</t>
  </si>
  <si>
    <t>95240</t>
  </si>
  <si>
    <t>0411294058</t>
  </si>
  <si>
    <t>KOLINSKY DAVID MD</t>
  </si>
  <si>
    <t>170 17TH ST</t>
  </si>
  <si>
    <t>PACIFIC GROVE</t>
  </si>
  <si>
    <t>93950</t>
  </si>
  <si>
    <t>0164200102</t>
  </si>
  <si>
    <t>LIN JAMES MD</t>
  </si>
  <si>
    <t>2190 LYNN RD</t>
  </si>
  <si>
    <t>THOUSAND OAKS</t>
  </si>
  <si>
    <t>91360</t>
  </si>
  <si>
    <t>0420288054</t>
  </si>
  <si>
    <t>LYNCH TIMOTHY MD</t>
  </si>
  <si>
    <t>817 W 17TH ST</t>
  </si>
  <si>
    <t>SANTA ANA</t>
  </si>
  <si>
    <t>92706</t>
  </si>
  <si>
    <t>6491475190</t>
  </si>
  <si>
    <t>MADDOX JAN MD</t>
  </si>
  <si>
    <t>4500 BROCKTON AVE STE 305</t>
  </si>
  <si>
    <t>RIVERSIDE</t>
  </si>
  <si>
    <t>92501</t>
  </si>
  <si>
    <t>0172080203</t>
  </si>
  <si>
    <t>NEWSOME LARS MD</t>
  </si>
  <si>
    <t>3626 RUFFIN RD</t>
  </si>
  <si>
    <t>SAN DIEGO</t>
  </si>
  <si>
    <t>92123</t>
  </si>
  <si>
    <t>Nurse Practitioner</t>
  </si>
  <si>
    <t>R052349409</t>
  </si>
  <si>
    <t>OPALKA MOIRA NP</t>
  </si>
  <si>
    <t>3 HARBOR DR</t>
  </si>
  <si>
    <t>SAUSALITO</t>
  </si>
  <si>
    <t>94965</t>
  </si>
  <si>
    <t>0100194124</t>
  </si>
  <si>
    <t>PECK JOSEPH MD</t>
  </si>
  <si>
    <t>23456 HAWTHORNE BLVD</t>
  </si>
  <si>
    <t>TORRANCE</t>
  </si>
  <si>
    <t>90505</t>
  </si>
  <si>
    <t>0051501075</t>
  </si>
  <si>
    <t>POURADIB AMIR MD</t>
  </si>
  <si>
    <t>23961 CALLE DE LA MAGDALENA</t>
  </si>
  <si>
    <t>LAGUNA HILLS</t>
  </si>
  <si>
    <t>92653</t>
  </si>
  <si>
    <t>0057601162</t>
  </si>
  <si>
    <t>PULLENS RENITA DO</t>
  </si>
  <si>
    <t>808 W ALTADENA DR</t>
  </si>
  <si>
    <t>ALTADENA</t>
  </si>
  <si>
    <t>91001</t>
  </si>
  <si>
    <t>0160282081</t>
  </si>
  <si>
    <t>SENEGOR MORIS MD</t>
  </si>
  <si>
    <t>2209 N CALIFORNIA ST</t>
  </si>
  <si>
    <t>STOCKTON</t>
  </si>
  <si>
    <t>95204</t>
  </si>
  <si>
    <t>A001025171</t>
  </si>
  <si>
    <t>SUZUKI STACY</t>
  </si>
  <si>
    <t>1022 W YORKTOWN AVE</t>
  </si>
  <si>
    <t>MONTEBELLO</t>
  </si>
  <si>
    <t>90640</t>
  </si>
  <si>
    <t>6540197138</t>
  </si>
  <si>
    <t>ZAVAREI KEYVAN MD</t>
  </si>
  <si>
    <t>1110 W LA PALMA AVE</t>
  </si>
  <si>
    <t>ANAHEIM</t>
  </si>
  <si>
    <t>92801</t>
  </si>
  <si>
    <t>XME1233004</t>
  </si>
  <si>
    <t>ECHAVES STEPHEN</t>
  </si>
  <si>
    <t>1001 POTRERO AVE # 1M-3</t>
  </si>
  <si>
    <t>SAN FRANCISCO</t>
  </si>
  <si>
    <t>94110</t>
  </si>
  <si>
    <t>A001001273</t>
  </si>
  <si>
    <t>ORR NICOLE</t>
  </si>
  <si>
    <t>7910 FROST ST</t>
  </si>
  <si>
    <t>0050293138</t>
  </si>
  <si>
    <t>WIDGER JUDY MD</t>
  </si>
  <si>
    <t>1381 UNIVERSITY ST</t>
  </si>
  <si>
    <t>HEALDSBURG</t>
  </si>
  <si>
    <t>95448</t>
  </si>
  <si>
    <t>A000119924</t>
  </si>
  <si>
    <t>BELLOWS KIM</t>
  </si>
  <si>
    <t>3434 VILLA LN</t>
  </si>
  <si>
    <t>NAPA</t>
  </si>
  <si>
    <t>94558</t>
  </si>
  <si>
    <t>A001021488</t>
  </si>
  <si>
    <t>HORAZY JESSICA</t>
  </si>
  <si>
    <t>12626 RIVERSIDE DR</t>
  </si>
  <si>
    <t>VALLEY VILLAGE</t>
  </si>
  <si>
    <t>91607</t>
  </si>
  <si>
    <t>0030189051</t>
  </si>
  <si>
    <t>LONGTON WILLIAM MD</t>
  </si>
  <si>
    <t>100 N WIGET LN</t>
  </si>
  <si>
    <t>WALNUT CREEK</t>
  </si>
  <si>
    <t>94598</t>
  </si>
  <si>
    <t>A000124653</t>
  </si>
  <si>
    <t>MAXIMIUK SHERRI</t>
  </si>
  <si>
    <t>230 S MAIN ST STE 210</t>
  </si>
  <si>
    <t>ORANGE</t>
  </si>
  <si>
    <t>92868</t>
  </si>
  <si>
    <t>3050100063</t>
  </si>
  <si>
    <t>PENA CYNTHIA MD</t>
  </si>
  <si>
    <t>1101 B GALE WILSON BLVD</t>
  </si>
  <si>
    <t>FAIRFIELD</t>
  </si>
  <si>
    <t>94533</t>
  </si>
  <si>
    <t>0411300164</t>
  </si>
  <si>
    <t>IRWIN FRANKLIN MD</t>
  </si>
  <si>
    <t>26932 OSO PKWY</t>
  </si>
  <si>
    <t>MISSION VIEJO</t>
  </si>
  <si>
    <t>92691</t>
  </si>
  <si>
    <t>R052112786</t>
  </si>
  <si>
    <t>GEE KATHRYN NP</t>
  </si>
  <si>
    <t>1101 B GALE WILSON BLVD STE 30</t>
  </si>
  <si>
    <t>0051292127</t>
  </si>
  <si>
    <t>TRAN JULIANE MD</t>
  </si>
  <si>
    <t>8325 BRIMHALL RD</t>
  </si>
  <si>
    <t>BAKERSFIELD</t>
  </si>
  <si>
    <t>93312</t>
  </si>
  <si>
    <t>R952111062</t>
  </si>
  <si>
    <t>ALEXANDER SUJA NP</t>
  </si>
  <si>
    <t>12830 HESPERIA RD</t>
  </si>
  <si>
    <t>9133871005</t>
  </si>
  <si>
    <t>KALAMKARIAN BERJ MD</t>
  </si>
  <si>
    <t>7453 N CHERYL AVE</t>
  </si>
  <si>
    <t>FRESNO</t>
  </si>
  <si>
    <t>93711</t>
  </si>
  <si>
    <t>0164383022</t>
  </si>
  <si>
    <t>LEMON DWIGHT MD</t>
  </si>
  <si>
    <t>1809 NATIONAL AVE</t>
  </si>
  <si>
    <t>92113</t>
  </si>
  <si>
    <t>0251201064</t>
  </si>
  <si>
    <t>DOBECKI DOUGLAS MD</t>
  </si>
  <si>
    <t>7525 METROPOLITAN DR</t>
  </si>
  <si>
    <t>92108</t>
  </si>
  <si>
    <t>0057685001</t>
  </si>
  <si>
    <t>GLASS LAWRENCE DO</t>
  </si>
  <si>
    <t>5363 BALBOA BLVD STE 434</t>
  </si>
  <si>
    <t>ENCINO</t>
  </si>
  <si>
    <t>91316</t>
  </si>
  <si>
    <t>0050601011</t>
  </si>
  <si>
    <t>KALRA RUBEN MD</t>
  </si>
  <si>
    <t>2860385002</t>
  </si>
  <si>
    <t>MAMO DAWIT MD</t>
  </si>
  <si>
    <t>16070 TUSCOLA RD</t>
  </si>
  <si>
    <t>APPLE VALLEY</t>
  </si>
  <si>
    <t>92307</t>
  </si>
  <si>
    <t>0050679104</t>
  </si>
  <si>
    <t>SALAZAR ROBERT MD</t>
  </si>
  <si>
    <t>7152 N SHARON AVE</t>
  </si>
  <si>
    <t>93720</t>
  </si>
  <si>
    <t>Y</t>
  </si>
  <si>
    <t xml:space="preserve"> - </t>
  </si>
  <si>
    <t>-</t>
  </si>
  <si>
    <t>4951489003</t>
  </si>
  <si>
    <t>BIR ARVINDER MD</t>
  </si>
  <si>
    <t>69420 RAMON RD</t>
  </si>
  <si>
    <t>CATHEDRAL CITY</t>
  </si>
  <si>
    <t>92234</t>
  </si>
  <si>
    <t>0300677030</t>
  </si>
  <si>
    <t>GRAHAM GARY MD</t>
  </si>
  <si>
    <t>2601 AIRPORT DR</t>
  </si>
  <si>
    <t>A001036714</t>
  </si>
  <si>
    <t>HAGGAG AHMED</t>
  </si>
  <si>
    <t>0051289064</t>
  </si>
  <si>
    <t>LEE JONATHAN MD</t>
  </si>
  <si>
    <t>2100 W BEVERLY BLVD</t>
  </si>
  <si>
    <t>0161179177</t>
  </si>
  <si>
    <t>LOUGHLIN KATHLEEN MD</t>
  </si>
  <si>
    <t>1080 EMELINE AVE</t>
  </si>
  <si>
    <t>SANTA CRUZ</t>
  </si>
  <si>
    <t>95060</t>
  </si>
  <si>
    <t>0051295228</t>
  </si>
  <si>
    <t>PANG NORMAN MD</t>
  </si>
  <si>
    <t>3835 CYPRESS DR</t>
  </si>
  <si>
    <t>PETALUMA</t>
  </si>
  <si>
    <t>94954</t>
  </si>
  <si>
    <t>0057601141</t>
  </si>
  <si>
    <t>PERZ DAVID DO</t>
  </si>
  <si>
    <t>903 E DEVONSHIRE AVE</t>
  </si>
  <si>
    <t>0051292121</t>
  </si>
  <si>
    <t>SUELZLE GREGORY MD</t>
  </si>
  <si>
    <t>1330 SAN BERNARDINO RD</t>
  </si>
  <si>
    <t>UPLAND</t>
  </si>
  <si>
    <t>91786</t>
  </si>
  <si>
    <t>Region A100</t>
  </si>
  <si>
    <t>Totals (excludes PDRP opt-out)</t>
  </si>
</sst>
</file>

<file path=xl/styles.xml><?xml version="1.0" encoding="utf-8"?>
<styleSheet xmlns="http://schemas.openxmlformats.org/spreadsheetml/2006/main">
  <numFmts count="5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ddd\,\ mmmm\ dd\,\ yyyy"/>
    <numFmt numFmtId="165" formatCode="_(* #,##0.0_);_(* \(#,##0.0\);_(* &quot;-&quot;??_);_(@_)"/>
    <numFmt numFmtId="166" formatCode="_(* #,##0_);_(* \(#,##0\);_(* &quot;-&quot;??_);_(@_)"/>
    <numFmt numFmtId="167" formatCode="_(* #,##0.000_);_(* \(#,##0.000\);_(* &quot;-&quot;??_);_(@_)"/>
    <numFmt numFmtId="168" formatCode="[$-409]dddd\,\ mmmm\ dd\,\ yyyy"/>
    <numFmt numFmtId="169" formatCode="#,##0.0"/>
    <numFmt numFmtId="170" formatCode="mm/dd/yyyy"/>
    <numFmt numFmtId="171" formatCode="yyyy/mm/dd"/>
    <numFmt numFmtId="172" formatCode="m/d/yy;@"/>
    <numFmt numFmtId="173" formatCode="[$-409]mmmm\ d\,\ yyyy;@"/>
    <numFmt numFmtId="174" formatCode="[$-409]d\-mmm\-yyyy;@"/>
    <numFmt numFmtId="175" formatCode="0000000000"/>
    <numFmt numFmtId="176" formatCode="_(* #,##0.0_);_(* \(#,##0.0\);_(* &quot;-&quot;?_);_(@_)"/>
    <numFmt numFmtId="177" formatCode="0.0%"/>
    <numFmt numFmtId="178" formatCode="[$-409]dd\-mmm\-yy;@"/>
    <numFmt numFmtId="179" formatCode="m/d/yyyy;@"/>
    <numFmt numFmtId="180" formatCode="mm/dd/yy;@"/>
    <numFmt numFmtId="181" formatCode="00000"/>
    <numFmt numFmtId="182" formatCode="[$-409]h:mm:ss\ AM/PM"/>
    <numFmt numFmtId="183" formatCode="mm/dd/yy"/>
    <numFmt numFmtId="184" formatCode="&quot;$&quot;#,##0"/>
    <numFmt numFmtId="185" formatCode="yyyy\-mm\-dd"/>
    <numFmt numFmtId="186" formatCode="[$-409]mmm\-yy;@"/>
    <numFmt numFmtId="187" formatCode="yyyymm"/>
    <numFmt numFmtId="188" formatCode="[$-409]mmmm\-yy;@"/>
    <numFmt numFmtId="189" formatCode="yyyy\-mm"/>
    <numFmt numFmtId="190" formatCode="#,##0.000000"/>
    <numFmt numFmtId="191" formatCode="&quot;$&quot;#,##0.0"/>
    <numFmt numFmtId="192" formatCode="&quot;$&quot;#,##0.00"/>
    <numFmt numFmtId="193" formatCode="_(&quot;$&quot;* #,##0.0_);_(&quot;$&quot;* \(#,##0.0\);_(&quot;$&quot;* &quot;-&quot;??_);_(@_)"/>
    <numFmt numFmtId="194" formatCode="_(&quot;$&quot;* #,##0_);_(&quot;$&quot;* \(#,##0\);_(&quot;$&quot;* &quot;-&quot;??_);_(@_)"/>
    <numFmt numFmtId="195" formatCode="\$#,##0"/>
    <numFmt numFmtId="196" formatCode="0;0;;"/>
    <numFmt numFmtId="197" formatCode="0.00000"/>
    <numFmt numFmtId="198" formatCode="0.0000"/>
    <numFmt numFmtId="199" formatCode="0.000"/>
    <numFmt numFmtId="200" formatCode="0.0"/>
    <numFmt numFmtId="201" formatCode="0.0000000"/>
    <numFmt numFmtId="202" formatCode="0.00000000"/>
    <numFmt numFmtId="203" formatCode="0.000000000"/>
    <numFmt numFmtId="204" formatCode="0.000000"/>
    <numFmt numFmtId="205" formatCode="&quot;Yes&quot;;&quot;Yes&quot;;&quot;No&quot;"/>
    <numFmt numFmtId="206" formatCode="&quot;True&quot;;&quot;True&quot;;&quot;False&quot;"/>
    <numFmt numFmtId="207" formatCode="&quot;On&quot;;&quot;On&quot;;&quot;Off&quot;"/>
    <numFmt numFmtId="208" formatCode="[$€-2]\ #,##0.00_);[Red]\([$€-2]\ #,##0.00\)"/>
  </numFmts>
  <fonts count="53">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color indexed="8"/>
      <name val="Arial"/>
      <family val="0"/>
    </font>
    <font>
      <i/>
      <sz val="11"/>
      <color indexed="23"/>
      <name val="Calibri"/>
      <family val="2"/>
    </font>
    <font>
      <u val="single"/>
      <sz val="10"/>
      <color indexed="36"/>
      <name val="Arial"/>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0"/>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0"/>
    </font>
    <font>
      <sz val="8"/>
      <color indexed="8"/>
      <name val="Verdana"/>
      <family val="2"/>
    </font>
    <font>
      <sz val="14"/>
      <color indexed="8"/>
      <name val="Verdana"/>
      <family val="2"/>
    </font>
    <font>
      <sz val="18"/>
      <color indexed="17"/>
      <name val="Verdana"/>
      <family val="2"/>
    </font>
    <font>
      <sz val="10"/>
      <color indexed="8"/>
      <name val="Verdana"/>
      <family val="2"/>
    </font>
    <font>
      <b/>
      <u val="single"/>
      <sz val="8"/>
      <color indexed="8"/>
      <name val="Verdana"/>
      <family val="2"/>
    </font>
    <font>
      <b/>
      <sz val="10"/>
      <color indexed="8"/>
      <name val="Verdana"/>
      <family val="2"/>
    </font>
    <font>
      <sz val="8"/>
      <color indexed="10"/>
      <name val="Verdana"/>
      <family val="2"/>
    </font>
    <font>
      <b/>
      <sz val="12"/>
      <name val="Verdana"/>
      <family val="2"/>
    </font>
    <font>
      <sz val="8"/>
      <name val="Verdana"/>
      <family val="2"/>
    </font>
    <font>
      <sz val="14"/>
      <name val="Verdana"/>
      <family val="2"/>
    </font>
    <font>
      <b/>
      <sz val="8"/>
      <name val="Verdana"/>
      <family val="2"/>
    </font>
    <font>
      <sz val="8"/>
      <color indexed="9"/>
      <name val="Verdana"/>
      <family val="2"/>
    </font>
    <font>
      <b/>
      <sz val="11"/>
      <color indexed="57"/>
      <name val="Verdana"/>
      <family val="2"/>
    </font>
    <font>
      <b/>
      <sz val="11"/>
      <color indexed="16"/>
      <name val="Verdana"/>
      <family val="2"/>
    </font>
    <font>
      <sz val="8"/>
      <color indexed="8"/>
      <name val="Arial"/>
      <family val="2"/>
    </font>
    <font>
      <sz val="10"/>
      <color indexed="9"/>
      <name val="Arial"/>
      <family val="0"/>
    </font>
    <font>
      <b/>
      <sz val="8"/>
      <color indexed="9"/>
      <name val="Verdana"/>
      <family val="2"/>
    </font>
    <font>
      <i/>
      <sz val="8"/>
      <name val="Arial"/>
      <family val="2"/>
    </font>
    <font>
      <b/>
      <sz val="10"/>
      <name val="Verdana"/>
      <family val="2"/>
    </font>
    <font>
      <b/>
      <sz val="10"/>
      <name val="Arial"/>
      <family val="0"/>
    </font>
    <font>
      <b/>
      <sz val="8"/>
      <color indexed="8"/>
      <name val="Verdana"/>
      <family val="2"/>
    </font>
    <font>
      <sz val="10"/>
      <color indexed="10"/>
      <name val="Arial"/>
      <family val="0"/>
    </font>
    <font>
      <b/>
      <sz val="8"/>
      <color indexed="22"/>
      <name val="Verdana"/>
      <family val="2"/>
    </font>
    <font>
      <b/>
      <sz val="10"/>
      <color indexed="9"/>
      <name val="Arial"/>
      <family val="2"/>
    </font>
    <font>
      <b/>
      <i/>
      <sz val="10"/>
      <color indexed="9"/>
      <name val="Arial"/>
      <family val="2"/>
    </font>
    <font>
      <b/>
      <sz val="10"/>
      <color indexed="8"/>
      <name val="Arial"/>
      <family val="2"/>
    </font>
    <font>
      <b/>
      <sz val="8"/>
      <color indexed="8"/>
      <name val="Arial"/>
      <family val="0"/>
    </font>
    <font>
      <sz val="7.35"/>
      <color indexed="8"/>
      <name val="Verdana"/>
      <family val="0"/>
    </font>
    <font>
      <sz val="7.35"/>
      <color indexed="8"/>
      <name val="Arial"/>
      <family val="0"/>
    </font>
    <font>
      <sz val="8"/>
      <name val="Tahoma"/>
      <family val="0"/>
    </font>
    <font>
      <b/>
      <sz val="8"/>
      <name val="Arial"/>
      <family val="2"/>
    </font>
  </fonts>
  <fills count="4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9"/>
        <bgColor indexed="64"/>
      </patternFill>
    </fill>
    <fill>
      <patternFill patternType="solid">
        <fgColor indexed="9"/>
        <bgColor indexed="64"/>
      </patternFill>
    </fill>
    <fill>
      <patternFill patternType="solid">
        <fgColor indexed="22"/>
        <bgColor indexed="64"/>
      </patternFill>
    </fill>
    <fill>
      <patternFill patternType="solid">
        <fgColor indexed="51"/>
        <bgColor indexed="64"/>
      </patternFill>
    </fill>
    <fill>
      <patternFill patternType="solid">
        <fgColor indexed="43"/>
        <bgColor indexed="64"/>
      </patternFill>
    </fill>
    <fill>
      <patternFill patternType="solid">
        <fgColor indexed="43"/>
        <bgColor indexed="64"/>
      </patternFill>
    </fill>
    <fill>
      <patternFill patternType="solid">
        <fgColor indexed="42"/>
        <bgColor indexed="64"/>
      </patternFill>
    </fill>
    <fill>
      <patternFill patternType="solid">
        <fgColor indexed="42"/>
        <bgColor indexed="64"/>
      </patternFill>
    </fill>
    <fill>
      <patternFill patternType="solid">
        <fgColor indexed="44"/>
        <bgColor indexed="64"/>
      </patternFill>
    </fill>
    <fill>
      <patternFill patternType="solid">
        <fgColor indexed="8"/>
        <bgColor indexed="64"/>
      </patternFill>
    </fill>
    <fill>
      <patternFill patternType="solid">
        <fgColor indexed="8"/>
        <bgColor indexed="64"/>
      </patternFill>
    </fill>
    <fill>
      <patternFill patternType="solid">
        <fgColor indexed="41"/>
        <bgColor indexed="64"/>
      </patternFill>
    </fill>
    <fill>
      <patternFill patternType="solid">
        <fgColor indexed="40"/>
        <bgColor indexed="64"/>
      </patternFill>
    </fill>
    <fill>
      <patternFill patternType="solid">
        <fgColor indexed="21"/>
        <bgColor indexed="64"/>
      </patternFill>
    </fill>
    <fill>
      <patternFill patternType="solid">
        <fgColor indexed="54"/>
        <bgColor indexed="64"/>
      </patternFill>
    </fill>
    <fill>
      <patternFill patternType="solid">
        <fgColor indexed="10"/>
        <bgColor indexed="64"/>
      </patternFill>
    </fill>
    <fill>
      <patternFill patternType="solid">
        <fgColor indexed="11"/>
        <bgColor indexed="64"/>
      </patternFill>
    </fill>
    <fill>
      <patternFill patternType="solid">
        <fgColor indexed="51"/>
        <bgColor indexed="64"/>
      </patternFill>
    </fill>
  </fills>
  <borders count="6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color indexed="55"/>
      </left>
      <right>
        <color indexed="63"/>
      </right>
      <top>
        <color indexed="63"/>
      </top>
      <bottom>
        <color indexed="63"/>
      </bottom>
    </border>
    <border>
      <left>
        <color indexed="63"/>
      </left>
      <right style="thin">
        <color indexed="55"/>
      </right>
      <top>
        <color indexed="63"/>
      </top>
      <bottom>
        <color indexed="63"/>
      </bottom>
    </border>
    <border>
      <left style="thin">
        <color indexed="55"/>
      </left>
      <right>
        <color indexed="63"/>
      </right>
      <top>
        <color indexed="63"/>
      </top>
      <bottom style="thin">
        <color indexed="55"/>
      </bottom>
    </border>
    <border>
      <left>
        <color indexed="63"/>
      </left>
      <right>
        <color indexed="63"/>
      </right>
      <top>
        <color indexed="63"/>
      </top>
      <bottom style="thin">
        <color indexed="55"/>
      </bottom>
    </border>
    <border>
      <left>
        <color indexed="63"/>
      </left>
      <right style="thin">
        <color indexed="55"/>
      </right>
      <top>
        <color indexed="63"/>
      </top>
      <bottom style="thin">
        <color indexed="55"/>
      </bottom>
    </border>
    <border>
      <left>
        <color indexed="63"/>
      </left>
      <right>
        <color indexed="63"/>
      </right>
      <top style="thin">
        <color indexed="55"/>
      </top>
      <bottom style="medium"/>
    </border>
    <border>
      <left>
        <color indexed="63"/>
      </left>
      <right style="thin">
        <color indexed="55"/>
      </right>
      <top style="thin">
        <color indexed="55"/>
      </top>
      <bottom style="medium"/>
    </border>
    <border>
      <left style="thin">
        <color indexed="55"/>
      </left>
      <right>
        <color indexed="63"/>
      </right>
      <top style="thin">
        <color indexed="55"/>
      </top>
      <bottom style="thin">
        <color indexed="55"/>
      </bottom>
    </border>
    <border>
      <left>
        <color indexed="63"/>
      </left>
      <right>
        <color indexed="63"/>
      </right>
      <top style="thin">
        <color indexed="55"/>
      </top>
      <bottom style="thin">
        <color indexed="55"/>
      </bottom>
    </border>
    <border>
      <left>
        <color indexed="63"/>
      </left>
      <right style="thin">
        <color indexed="55"/>
      </right>
      <top style="thin">
        <color indexed="55"/>
      </top>
      <bottom style="thin">
        <color indexed="55"/>
      </bottom>
    </border>
    <border>
      <left style="thin">
        <color indexed="22"/>
      </left>
      <right>
        <color indexed="63"/>
      </right>
      <top style="thin">
        <color indexed="22"/>
      </top>
      <bottom style="thin">
        <color indexed="22"/>
      </bottom>
    </border>
    <border>
      <left>
        <color indexed="63"/>
      </left>
      <right>
        <color indexed="63"/>
      </right>
      <top style="thin">
        <color indexed="22"/>
      </top>
      <bottom style="thin">
        <color indexed="22"/>
      </bottom>
    </border>
    <border>
      <left>
        <color indexed="63"/>
      </left>
      <right style="thin">
        <color indexed="22"/>
      </right>
      <top style="thin">
        <color indexed="22"/>
      </top>
      <bottom style="thin">
        <color indexed="22"/>
      </bottom>
    </border>
    <border>
      <left style="thin">
        <color indexed="22"/>
      </left>
      <right style="thin">
        <color indexed="22"/>
      </right>
      <top style="thin">
        <color indexed="22"/>
      </top>
      <bottom style="thin">
        <color indexed="55"/>
      </bottom>
    </border>
    <border>
      <left style="thin">
        <color indexed="22"/>
      </left>
      <right style="thin">
        <color indexed="22"/>
      </right>
      <top style="thin">
        <color indexed="55"/>
      </top>
      <bottom style="thin">
        <color indexed="55"/>
      </bottom>
    </border>
    <border>
      <left style="thin">
        <color indexed="22"/>
      </left>
      <right style="thin">
        <color indexed="22"/>
      </right>
      <top style="thin">
        <color indexed="55"/>
      </top>
      <bottom style="thin">
        <color indexed="22"/>
      </bottom>
    </border>
    <border>
      <left>
        <color indexed="63"/>
      </left>
      <right>
        <color indexed="63"/>
      </right>
      <top style="thin">
        <color indexed="55"/>
      </top>
      <bottom>
        <color indexed="63"/>
      </bottom>
    </border>
    <border>
      <left style="thin">
        <color indexed="22"/>
      </left>
      <right style="thin">
        <color indexed="22"/>
      </right>
      <top style="thin">
        <color indexed="22"/>
      </top>
      <bottom>
        <color indexed="63"/>
      </bottom>
    </border>
    <border>
      <left style="thin">
        <color indexed="22"/>
      </left>
      <right style="thin">
        <color indexed="22"/>
      </right>
      <top>
        <color indexed="63"/>
      </top>
      <bottom>
        <color indexed="63"/>
      </bottom>
    </border>
    <border>
      <left style="thin">
        <color indexed="22"/>
      </left>
      <right style="thin">
        <color indexed="22"/>
      </right>
      <top>
        <color indexed="63"/>
      </top>
      <bottom style="thin">
        <color indexed="22"/>
      </bottom>
    </border>
    <border>
      <left>
        <color indexed="63"/>
      </left>
      <right style="thin">
        <color indexed="55"/>
      </right>
      <top style="thin">
        <color indexed="55"/>
      </top>
      <bottom>
        <color indexed="63"/>
      </bottom>
    </border>
    <border>
      <left style="thin">
        <color indexed="55"/>
      </left>
      <right>
        <color indexed="63"/>
      </right>
      <top style="thin">
        <color indexed="55"/>
      </top>
      <bottom>
        <color indexed="63"/>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
      <left>
        <color indexed="63"/>
      </left>
      <right>
        <color indexed="63"/>
      </right>
      <top>
        <color indexed="63"/>
      </top>
      <bottom style="thin">
        <color indexed="22"/>
      </bottom>
    </border>
    <border>
      <left>
        <color indexed="63"/>
      </left>
      <right>
        <color indexed="63"/>
      </right>
      <top>
        <color indexed="63"/>
      </top>
      <bottom style="thin"/>
    </border>
    <border>
      <left>
        <color indexed="63"/>
      </left>
      <right>
        <color indexed="63"/>
      </right>
      <top>
        <color indexed="63"/>
      </top>
      <bottom style="thin">
        <color indexed="9"/>
      </bottom>
    </border>
    <border>
      <left style="thin">
        <color indexed="22"/>
      </left>
      <right style="thin">
        <color indexed="22"/>
      </right>
      <top style="thin"/>
      <bottom style="double"/>
    </border>
    <border>
      <left>
        <color indexed="63"/>
      </left>
      <right>
        <color indexed="63"/>
      </right>
      <top style="thin"/>
      <bottom style="double"/>
    </border>
    <border>
      <left style="thin">
        <color indexed="8"/>
      </left>
      <right style="thin">
        <color indexed="8"/>
      </right>
      <top style="thin">
        <color indexed="8"/>
      </top>
      <bottom>
        <color indexed="63"/>
      </bottom>
    </border>
    <border>
      <left style="thin">
        <color indexed="8"/>
      </left>
      <right>
        <color indexed="63"/>
      </right>
      <top style="double"/>
      <bottom>
        <color indexed="63"/>
      </bottom>
    </border>
    <border>
      <left style="thin"/>
      <right style="thin"/>
      <top style="thin"/>
      <bottom>
        <color indexed="63"/>
      </bottom>
    </border>
    <border>
      <left>
        <color indexed="63"/>
      </left>
      <right style="thin">
        <color indexed="22"/>
      </right>
      <top>
        <color indexed="63"/>
      </top>
      <bottom>
        <color indexed="63"/>
      </bottom>
    </border>
    <border>
      <left style="thin">
        <color indexed="22"/>
      </left>
      <right style="thin">
        <color indexed="22"/>
      </right>
      <top style="thin"/>
      <bottom>
        <color indexed="63"/>
      </bottom>
    </border>
    <border>
      <left>
        <color indexed="63"/>
      </left>
      <right>
        <color indexed="63"/>
      </right>
      <top style="thin"/>
      <bottom>
        <color indexed="63"/>
      </bottom>
    </border>
    <border>
      <left>
        <color indexed="63"/>
      </left>
      <right style="thin"/>
      <top style="thin"/>
      <bottom style="thin">
        <color indexed="8"/>
      </bottom>
    </border>
    <border>
      <left style="thin"/>
      <right style="thin"/>
      <top>
        <color indexed="63"/>
      </top>
      <bottom style="thin">
        <color indexed="8"/>
      </bottom>
    </border>
    <border>
      <left style="thin">
        <color indexed="8"/>
      </left>
      <right style="thin">
        <color indexed="8"/>
      </right>
      <top style="thin">
        <color indexed="8"/>
      </top>
      <bottom style="thin"/>
    </border>
    <border>
      <left style="thin">
        <color indexed="8"/>
      </left>
      <right>
        <color indexed="63"/>
      </right>
      <top style="thin">
        <color indexed="8"/>
      </top>
      <bottom style="thin"/>
    </border>
    <border>
      <left style="thin"/>
      <right style="thin"/>
      <top style="thin"/>
      <bottom style="thin"/>
    </border>
    <border>
      <left>
        <color indexed="63"/>
      </left>
      <right style="thin">
        <color indexed="8"/>
      </right>
      <top style="thin">
        <color indexed="8"/>
      </top>
      <bottom style="thin"/>
    </border>
    <border>
      <left>
        <color indexed="63"/>
      </left>
      <right>
        <color indexed="63"/>
      </right>
      <top style="thin"/>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color indexed="8"/>
      </right>
      <top style="thin">
        <color indexed="8"/>
      </top>
      <bottom style="thin"/>
    </border>
    <border>
      <left style="thin">
        <color indexed="8"/>
      </left>
      <right style="thin"/>
      <top style="thin">
        <color indexed="8"/>
      </top>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color indexed="63"/>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style="thin">
        <color indexed="55"/>
      </left>
      <right>
        <color indexed="63"/>
      </right>
      <top style="thin">
        <color indexed="55"/>
      </top>
      <bottom style="medium"/>
    </border>
    <border>
      <left style="thin"/>
      <right>
        <color indexed="63"/>
      </right>
      <top style="thin"/>
      <bottom style="thin">
        <color indexed="8"/>
      </bottom>
    </border>
    <border>
      <left>
        <color indexed="63"/>
      </left>
      <right>
        <color indexed="63"/>
      </right>
      <top style="thin"/>
      <bottom style="thin">
        <color indexed="8"/>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4"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7" borderId="1" applyNumberFormat="0" applyAlignment="0" applyProtection="0"/>
    <xf numFmtId="0" fontId="15" fillId="0" borderId="6" applyNumberFormat="0" applyFill="0" applyAlignment="0" applyProtection="0"/>
    <xf numFmtId="0" fontId="16" fillId="22" borderId="0" applyNumberFormat="0" applyBorder="0" applyAlignment="0" applyProtection="0"/>
    <xf numFmtId="0" fontId="0" fillId="0" borderId="0">
      <alignment/>
      <protection/>
    </xf>
    <xf numFmtId="0" fontId="6" fillId="0" borderId="0">
      <alignment/>
      <protection/>
    </xf>
    <xf numFmtId="0" fontId="6" fillId="0" borderId="0">
      <alignment/>
      <protection/>
    </xf>
    <xf numFmtId="0" fontId="6" fillId="0" borderId="0">
      <alignment/>
      <protection/>
    </xf>
    <xf numFmtId="0" fontId="6" fillId="23" borderId="7" applyNumberFormat="0" applyFont="0" applyAlignment="0" applyProtection="0"/>
    <xf numFmtId="0" fontId="17" fillId="20" borderId="8" applyNumberFormat="0" applyAlignment="0" applyProtection="0"/>
    <xf numFmtId="9" fontId="0" fillId="0" borderId="0" applyFont="0" applyFill="0" applyBorder="0" applyAlignment="0" applyProtection="0"/>
    <xf numFmtId="0" fontId="18" fillId="0" borderId="0" applyNumberFormat="0" applyFill="0" applyBorder="0" applyAlignment="0" applyProtection="0"/>
    <xf numFmtId="0" fontId="19" fillId="0" borderId="9" applyNumberFormat="0" applyFill="0" applyAlignment="0" applyProtection="0"/>
    <xf numFmtId="0" fontId="20" fillId="0" borderId="0" applyNumberFormat="0" applyFill="0" applyBorder="0" applyAlignment="0" applyProtection="0"/>
  </cellStyleXfs>
  <cellXfs count="507">
    <xf numFmtId="0" fontId="0" fillId="0" borderId="0" xfId="0" applyAlignment="1">
      <alignment/>
    </xf>
    <xf numFmtId="0" fontId="22" fillId="24" borderId="0" xfId="59" applyFont="1" applyFill="1">
      <alignment/>
      <protection/>
    </xf>
    <xf numFmtId="0" fontId="6" fillId="24" borderId="0" xfId="59" applyFill="1">
      <alignment/>
      <protection/>
    </xf>
    <xf numFmtId="0" fontId="24" fillId="0" borderId="0" xfId="59" applyFont="1" applyAlignment="1">
      <alignment horizontal="right" vertical="top"/>
      <protection/>
    </xf>
    <xf numFmtId="0" fontId="25" fillId="24" borderId="0" xfId="59" applyFont="1" applyFill="1" applyAlignment="1">
      <alignment horizontal="left"/>
      <protection/>
    </xf>
    <xf numFmtId="0" fontId="26" fillId="24" borderId="0" xfId="59" applyFont="1" applyFill="1" applyAlignment="1">
      <alignment horizontal="center"/>
      <protection/>
    </xf>
    <xf numFmtId="0" fontId="27" fillId="24" borderId="0" xfId="59" applyFont="1" applyFill="1" applyAlignment="1">
      <alignment horizontal="center"/>
      <protection/>
    </xf>
    <xf numFmtId="0" fontId="28" fillId="24" borderId="0" xfId="59" applyFont="1" applyFill="1">
      <alignment/>
      <protection/>
    </xf>
    <xf numFmtId="0" fontId="22" fillId="24" borderId="0" xfId="59" applyFont="1" applyFill="1" applyBorder="1">
      <alignment/>
      <protection/>
    </xf>
    <xf numFmtId="0" fontId="28" fillId="24" borderId="10" xfId="59" applyFont="1" applyFill="1" applyBorder="1">
      <alignment/>
      <protection/>
    </xf>
    <xf numFmtId="0" fontId="28" fillId="24" borderId="0" xfId="59" applyFont="1" applyFill="1" applyBorder="1">
      <alignment/>
      <protection/>
    </xf>
    <xf numFmtId="0" fontId="22" fillId="24" borderId="11" xfId="59" applyFont="1" applyFill="1" applyBorder="1">
      <alignment/>
      <protection/>
    </xf>
    <xf numFmtId="0" fontId="22" fillId="24" borderId="10" xfId="59" applyFont="1" applyFill="1" applyBorder="1">
      <alignment/>
      <protection/>
    </xf>
    <xf numFmtId="0" fontId="22" fillId="24" borderId="0" xfId="59" applyFont="1" applyFill="1" applyBorder="1" applyAlignment="1">
      <alignment horizontal="right"/>
      <protection/>
    </xf>
    <xf numFmtId="4" fontId="30" fillId="24" borderId="0" xfId="59" applyNumberFormat="1" applyFont="1" applyFill="1" applyBorder="1" applyAlignment="1">
      <alignment horizontal="center"/>
      <protection/>
    </xf>
    <xf numFmtId="0" fontId="6" fillId="24" borderId="0" xfId="59" applyFill="1" applyBorder="1">
      <alignment/>
      <protection/>
    </xf>
    <xf numFmtId="177" fontId="31" fillId="25" borderId="0" xfId="59" applyNumberFormat="1" applyFont="1" applyFill="1" applyBorder="1" applyAlignment="1">
      <alignment horizontal="center" wrapText="1"/>
      <protection/>
    </xf>
    <xf numFmtId="0" fontId="32" fillId="24" borderId="10" xfId="59" applyFont="1" applyFill="1" applyBorder="1" applyAlignment="1">
      <alignment horizontal="center" wrapText="1"/>
      <protection/>
    </xf>
    <xf numFmtId="0" fontId="32" fillId="24" borderId="0" xfId="59" applyFont="1" applyFill="1" applyBorder="1">
      <alignment/>
      <protection/>
    </xf>
    <xf numFmtId="0" fontId="32" fillId="24" borderId="11" xfId="59" applyFont="1" applyFill="1" applyBorder="1" applyAlignment="1">
      <alignment horizontal="center" wrapText="1"/>
      <protection/>
    </xf>
    <xf numFmtId="0" fontId="32" fillId="26" borderId="0" xfId="59" applyFont="1" applyFill="1" applyBorder="1" applyAlignment="1">
      <alignment horizontal="center" vertical="center" wrapText="1"/>
      <protection/>
    </xf>
    <xf numFmtId="3" fontId="30" fillId="24" borderId="10" xfId="59" applyNumberFormat="1" applyFont="1" applyFill="1" applyBorder="1" applyAlignment="1">
      <alignment horizontal="center" wrapText="1"/>
      <protection/>
    </xf>
    <xf numFmtId="0" fontId="30" fillId="24" borderId="0" xfId="59" applyFont="1" applyFill="1" applyBorder="1">
      <alignment/>
      <protection/>
    </xf>
    <xf numFmtId="3" fontId="30" fillId="24" borderId="11" xfId="59" applyNumberFormat="1" applyFont="1" applyFill="1" applyBorder="1" applyAlignment="1">
      <alignment horizontal="center" wrapText="1"/>
      <protection/>
    </xf>
    <xf numFmtId="0" fontId="0" fillId="24" borderId="0" xfId="59" applyFont="1" applyFill="1">
      <alignment/>
      <protection/>
    </xf>
    <xf numFmtId="184" fontId="30" fillId="24" borderId="10" xfId="59" applyNumberFormat="1" applyFont="1" applyFill="1" applyBorder="1" applyAlignment="1">
      <alignment horizontal="center" wrapText="1"/>
      <protection/>
    </xf>
    <xf numFmtId="184" fontId="30" fillId="24" borderId="11" xfId="59" applyNumberFormat="1" applyFont="1" applyFill="1" applyBorder="1" applyAlignment="1">
      <alignment horizontal="center" wrapText="1"/>
      <protection/>
    </xf>
    <xf numFmtId="3" fontId="30" fillId="24" borderId="0" xfId="59" applyNumberFormat="1" applyFont="1" applyFill="1" applyBorder="1" applyAlignment="1">
      <alignment horizontal="center"/>
      <protection/>
    </xf>
    <xf numFmtId="184" fontId="30" fillId="24" borderId="0" xfId="59" applyNumberFormat="1" applyFont="1" applyFill="1" applyBorder="1" applyAlignment="1">
      <alignment horizontal="center"/>
      <protection/>
    </xf>
    <xf numFmtId="177" fontId="30" fillId="25" borderId="0" xfId="59" applyNumberFormat="1" applyFont="1" applyFill="1" applyBorder="1" applyAlignment="1">
      <alignment horizontal="center" wrapText="1"/>
      <protection/>
    </xf>
    <xf numFmtId="0" fontId="28" fillId="24" borderId="12" xfId="59" applyFont="1" applyFill="1" applyBorder="1">
      <alignment/>
      <protection/>
    </xf>
    <xf numFmtId="0" fontId="28" fillId="24" borderId="13" xfId="59" applyFont="1" applyFill="1" applyBorder="1">
      <alignment/>
      <protection/>
    </xf>
    <xf numFmtId="0" fontId="22" fillId="24" borderId="14" xfId="59" applyFont="1" applyFill="1" applyBorder="1">
      <alignment/>
      <protection/>
    </xf>
    <xf numFmtId="0" fontId="22" fillId="24" borderId="12" xfId="59" applyFont="1" applyFill="1" applyBorder="1">
      <alignment/>
      <protection/>
    </xf>
    <xf numFmtId="0" fontId="22" fillId="24" borderId="13" xfId="59" applyFont="1" applyFill="1" applyBorder="1">
      <alignment/>
      <protection/>
    </xf>
    <xf numFmtId="0" fontId="33" fillId="26" borderId="0" xfId="59" applyFont="1" applyFill="1" applyBorder="1" applyAlignment="1">
      <alignment horizontal="center"/>
      <protection/>
    </xf>
    <xf numFmtId="0" fontId="32" fillId="27" borderId="15" xfId="59" applyFont="1" applyFill="1" applyBorder="1" applyAlignment="1">
      <alignment horizontal="center" wrapText="1"/>
      <protection/>
    </xf>
    <xf numFmtId="0" fontId="32" fillId="27" borderId="16" xfId="59" applyFont="1" applyFill="1" applyBorder="1" applyAlignment="1">
      <alignment horizontal="center"/>
      <protection/>
    </xf>
    <xf numFmtId="0" fontId="22" fillId="24" borderId="0" xfId="59" applyFont="1" applyFill="1" applyAlignment="1">
      <alignment horizontal="center"/>
      <protection/>
    </xf>
    <xf numFmtId="0" fontId="30" fillId="24" borderId="10" xfId="59" applyFont="1" applyFill="1" applyBorder="1" applyAlignment="1">
      <alignment horizontal="left"/>
      <protection/>
    </xf>
    <xf numFmtId="0" fontId="30" fillId="24" borderId="0" xfId="59" applyFont="1" applyFill="1" applyBorder="1" applyAlignment="1">
      <alignment horizontal="center" wrapText="1"/>
      <protection/>
    </xf>
    <xf numFmtId="0" fontId="30" fillId="26" borderId="0" xfId="59" applyFont="1" applyFill="1" applyBorder="1" applyAlignment="1">
      <alignment horizontal="center"/>
      <protection/>
    </xf>
    <xf numFmtId="0" fontId="30" fillId="26" borderId="11" xfId="59" applyFont="1" applyFill="1" applyBorder="1" applyAlignment="1">
      <alignment horizontal="center"/>
      <protection/>
    </xf>
    <xf numFmtId="0" fontId="30" fillId="24" borderId="0" xfId="59" applyFont="1" applyFill="1" applyBorder="1" applyAlignment="1">
      <alignment horizontal="left"/>
      <protection/>
    </xf>
    <xf numFmtId="0" fontId="30" fillId="26" borderId="10" xfId="59" applyFont="1" applyFill="1" applyBorder="1" applyAlignment="1">
      <alignment horizontal="left"/>
      <protection/>
    </xf>
    <xf numFmtId="3" fontId="30" fillId="24" borderId="0" xfId="42" applyNumberFormat="1" applyFont="1" applyFill="1" applyBorder="1" applyAlignment="1">
      <alignment horizontal="center"/>
    </xf>
    <xf numFmtId="3" fontId="30" fillId="24" borderId="11" xfId="42" applyNumberFormat="1" applyFont="1" applyFill="1" applyBorder="1" applyAlignment="1">
      <alignment horizontal="center"/>
    </xf>
    <xf numFmtId="3" fontId="22" fillId="24" borderId="0" xfId="42" applyNumberFormat="1" applyFont="1" applyFill="1" applyBorder="1" applyAlignment="1">
      <alignment horizontal="center"/>
    </xf>
    <xf numFmtId="0" fontId="30" fillId="24" borderId="0" xfId="59" applyFont="1" applyFill="1" applyBorder="1" applyAlignment="1">
      <alignment horizontal="center"/>
      <protection/>
    </xf>
    <xf numFmtId="0" fontId="30" fillId="24" borderId="11" xfId="59" applyFont="1" applyFill="1" applyBorder="1" applyAlignment="1">
      <alignment horizontal="center"/>
      <protection/>
    </xf>
    <xf numFmtId="0" fontId="22" fillId="24" borderId="0" xfId="59" applyFont="1" applyFill="1" applyBorder="1" applyAlignment="1">
      <alignment horizontal="center"/>
      <protection/>
    </xf>
    <xf numFmtId="3" fontId="30" fillId="24" borderId="10" xfId="42" applyNumberFormat="1" applyFont="1" applyFill="1" applyBorder="1" applyAlignment="1">
      <alignment horizontal="left"/>
    </xf>
    <xf numFmtId="0" fontId="30" fillId="24" borderId="12" xfId="59" applyFont="1" applyFill="1" applyBorder="1" applyAlignment="1">
      <alignment horizontal="left"/>
      <protection/>
    </xf>
    <xf numFmtId="0" fontId="30" fillId="24" borderId="13" xfId="59" applyFont="1" applyFill="1" applyBorder="1" applyAlignment="1">
      <alignment horizontal="center" wrapText="1"/>
      <protection/>
    </xf>
    <xf numFmtId="0" fontId="30" fillId="24" borderId="13" xfId="59" applyFont="1" applyFill="1" applyBorder="1" applyAlignment="1">
      <alignment horizontal="center"/>
      <protection/>
    </xf>
    <xf numFmtId="0" fontId="30" fillId="24" borderId="14" xfId="59" applyFont="1" applyFill="1" applyBorder="1" applyAlignment="1">
      <alignment horizontal="center"/>
      <protection/>
    </xf>
    <xf numFmtId="0" fontId="30" fillId="24" borderId="13" xfId="59" applyFont="1" applyFill="1" applyBorder="1" applyAlignment="1">
      <alignment horizontal="left"/>
      <protection/>
    </xf>
    <xf numFmtId="0" fontId="22" fillId="24" borderId="0" xfId="59" applyFont="1" applyFill="1" applyBorder="1" applyAlignment="1">
      <alignment horizontal="left"/>
      <protection/>
    </xf>
    <xf numFmtId="0" fontId="22" fillId="24" borderId="0" xfId="59" applyFont="1" applyFill="1" applyBorder="1" applyAlignment="1">
      <alignment horizontal="center" wrapText="1"/>
      <protection/>
    </xf>
    <xf numFmtId="0" fontId="30" fillId="24" borderId="0" xfId="59" applyFont="1" applyFill="1" applyAlignment="1">
      <alignment horizontal="center"/>
      <protection/>
    </xf>
    <xf numFmtId="0" fontId="36" fillId="0" borderId="0" xfId="59" applyFont="1">
      <alignment/>
      <protection/>
    </xf>
    <xf numFmtId="0" fontId="32" fillId="27" borderId="17" xfId="59" applyFont="1" applyFill="1" applyBorder="1" applyAlignment="1">
      <alignment horizontal="center" vertical="center" wrapText="1"/>
      <protection/>
    </xf>
    <xf numFmtId="0" fontId="32" fillId="27" borderId="18" xfId="59" applyFont="1" applyFill="1" applyBorder="1" applyAlignment="1">
      <alignment horizontal="center" vertical="center" wrapText="1"/>
      <protection/>
    </xf>
    <xf numFmtId="0" fontId="32" fillId="27" borderId="19" xfId="59" applyFont="1" applyFill="1" applyBorder="1" applyAlignment="1">
      <alignment horizontal="center" vertical="center" wrapText="1"/>
      <protection/>
    </xf>
    <xf numFmtId="0" fontId="32" fillId="24" borderId="0" xfId="59" applyFont="1" applyFill="1" applyBorder="1" applyAlignment="1">
      <alignment horizontal="center" vertical="center" wrapText="1"/>
      <protection/>
    </xf>
    <xf numFmtId="0" fontId="37" fillId="24" borderId="0" xfId="59" applyFont="1" applyFill="1" applyBorder="1">
      <alignment/>
      <protection/>
    </xf>
    <xf numFmtId="0" fontId="38" fillId="26" borderId="0" xfId="59" applyFont="1" applyFill="1" applyBorder="1" applyAlignment="1">
      <alignment horizontal="center" vertical="center" wrapText="1"/>
      <protection/>
    </xf>
    <xf numFmtId="0" fontId="39" fillId="0" borderId="0" xfId="59" applyFont="1">
      <alignment/>
      <protection/>
    </xf>
    <xf numFmtId="0" fontId="0" fillId="24" borderId="0" xfId="59" applyFont="1" applyFill="1" applyBorder="1">
      <alignment/>
      <protection/>
    </xf>
    <xf numFmtId="0" fontId="32" fillId="11" borderId="17" xfId="60" applyFont="1" applyFill="1" applyBorder="1" applyAlignment="1">
      <alignment horizontal="left" wrapText="1"/>
      <protection/>
    </xf>
    <xf numFmtId="0" fontId="30" fillId="11" borderId="18" xfId="59" applyFont="1" applyFill="1" applyBorder="1" applyAlignment="1">
      <alignment horizontal="center" wrapText="1"/>
      <protection/>
    </xf>
    <xf numFmtId="0" fontId="32" fillId="11" borderId="19" xfId="59" applyFont="1" applyFill="1" applyBorder="1" applyAlignment="1">
      <alignment horizontal="right"/>
      <protection/>
    </xf>
    <xf numFmtId="0" fontId="32" fillId="24" borderId="0" xfId="59" applyFont="1" applyFill="1" applyBorder="1" applyAlignment="1">
      <alignment horizontal="center" wrapText="1"/>
      <protection/>
    </xf>
    <xf numFmtId="3" fontId="32" fillId="11" borderId="17" xfId="60" applyNumberFormat="1" applyFont="1" applyFill="1" applyBorder="1" applyAlignment="1">
      <alignment horizontal="center" wrapText="1"/>
      <protection/>
    </xf>
    <xf numFmtId="3" fontId="32" fillId="11" borderId="18" xfId="59" applyNumberFormat="1" applyFont="1" applyFill="1" applyBorder="1" applyAlignment="1">
      <alignment horizontal="center" wrapText="1"/>
      <protection/>
    </xf>
    <xf numFmtId="177" fontId="32" fillId="28" borderId="19" xfId="59" applyNumberFormat="1" applyFont="1" applyFill="1" applyBorder="1" applyAlignment="1">
      <alignment horizontal="center" wrapText="1"/>
      <protection/>
    </xf>
    <xf numFmtId="0" fontId="32" fillId="24" borderId="0" xfId="59" applyFont="1" applyFill="1" applyAlignment="1">
      <alignment horizontal="center"/>
      <protection/>
    </xf>
    <xf numFmtId="3" fontId="32" fillId="24" borderId="0" xfId="60" applyNumberFormat="1" applyFont="1" applyFill="1" applyBorder="1" applyAlignment="1">
      <alignment horizontal="center" wrapText="1"/>
      <protection/>
    </xf>
    <xf numFmtId="3" fontId="32" fillId="24" borderId="0" xfId="59" applyNumberFormat="1" applyFont="1" applyFill="1" applyBorder="1" applyAlignment="1">
      <alignment horizontal="center" wrapText="1"/>
      <protection/>
    </xf>
    <xf numFmtId="177" fontId="32" fillId="24" borderId="0" xfId="59" applyNumberFormat="1" applyFont="1" applyFill="1" applyBorder="1" applyAlignment="1">
      <alignment horizontal="center" wrapText="1"/>
      <protection/>
    </xf>
    <xf numFmtId="177" fontId="38" fillId="24" borderId="0" xfId="42" applyNumberFormat="1" applyFont="1" applyFill="1" applyBorder="1" applyAlignment="1">
      <alignment horizontal="center" wrapText="1"/>
    </xf>
    <xf numFmtId="3" fontId="38" fillId="24" borderId="0" xfId="60" applyNumberFormat="1" applyFont="1" applyFill="1" applyBorder="1" applyAlignment="1">
      <alignment horizontal="center" wrapText="1"/>
      <protection/>
    </xf>
    <xf numFmtId="3" fontId="38" fillId="24" borderId="0" xfId="59" applyNumberFormat="1" applyFont="1" applyFill="1" applyBorder="1" applyAlignment="1">
      <alignment horizontal="center" wrapText="1"/>
      <protection/>
    </xf>
    <xf numFmtId="177" fontId="38" fillId="25" borderId="0" xfId="59" applyNumberFormat="1" applyFont="1" applyFill="1" applyBorder="1" applyAlignment="1">
      <alignment horizontal="center" wrapText="1"/>
      <protection/>
    </xf>
    <xf numFmtId="3" fontId="32" fillId="24" borderId="0" xfId="59" applyNumberFormat="1" applyFont="1" applyFill="1" applyAlignment="1">
      <alignment horizontal="center"/>
      <protection/>
    </xf>
    <xf numFmtId="3" fontId="32" fillId="24" borderId="0" xfId="59" applyNumberFormat="1" applyFont="1" applyFill="1" applyBorder="1" applyAlignment="1">
      <alignment horizontal="center"/>
      <protection/>
    </xf>
    <xf numFmtId="177" fontId="32" fillId="24" borderId="0" xfId="59" applyNumberFormat="1" applyFont="1" applyFill="1" applyAlignment="1">
      <alignment horizontal="center"/>
      <protection/>
    </xf>
    <xf numFmtId="177" fontId="32" fillId="24" borderId="0" xfId="59" applyNumberFormat="1" applyFont="1" applyFill="1" applyBorder="1" applyAlignment="1">
      <alignment horizontal="center"/>
      <protection/>
    </xf>
    <xf numFmtId="0" fontId="38" fillId="24" borderId="0" xfId="59" applyFont="1" applyFill="1" applyBorder="1" applyAlignment="1">
      <alignment horizontal="center" wrapText="1"/>
      <protection/>
    </xf>
    <xf numFmtId="3" fontId="38" fillId="24" borderId="0" xfId="59" applyNumberFormat="1" applyFont="1" applyFill="1" applyBorder="1" applyAlignment="1">
      <alignment horizontal="center"/>
      <protection/>
    </xf>
    <xf numFmtId="177" fontId="38" fillId="24" borderId="0" xfId="59" applyNumberFormat="1" applyFont="1" applyFill="1" applyBorder="1" applyAlignment="1">
      <alignment horizontal="center"/>
      <protection/>
    </xf>
    <xf numFmtId="0" fontId="32" fillId="24" borderId="0" xfId="60" applyFont="1" applyFill="1" applyBorder="1" applyAlignment="1">
      <alignment horizontal="left" wrapText="1"/>
      <protection/>
    </xf>
    <xf numFmtId="0" fontId="32" fillId="24" borderId="0" xfId="59" applyFont="1" applyFill="1" applyBorder="1" applyAlignment="1">
      <alignment horizontal="right"/>
      <protection/>
    </xf>
    <xf numFmtId="184" fontId="32" fillId="24" borderId="0" xfId="59" applyNumberFormat="1" applyFont="1" applyFill="1" applyBorder="1" applyAlignment="1">
      <alignment horizontal="center" wrapText="1"/>
      <protection/>
    </xf>
    <xf numFmtId="177" fontId="32" fillId="25" borderId="0" xfId="59" applyNumberFormat="1" applyFont="1" applyFill="1" applyBorder="1" applyAlignment="1">
      <alignment horizontal="center" wrapText="1"/>
      <protection/>
    </xf>
    <xf numFmtId="184" fontId="32" fillId="24" borderId="0" xfId="60" applyNumberFormat="1" applyFont="1" applyFill="1" applyBorder="1" applyAlignment="1">
      <alignment horizontal="center" wrapText="1"/>
      <protection/>
    </xf>
    <xf numFmtId="184" fontId="38" fillId="24" borderId="0" xfId="60" applyNumberFormat="1" applyFont="1" applyFill="1" applyBorder="1" applyAlignment="1">
      <alignment horizontal="center" wrapText="1"/>
      <protection/>
    </xf>
    <xf numFmtId="184" fontId="38" fillId="24" borderId="0" xfId="59" applyNumberFormat="1" applyFont="1" applyFill="1" applyBorder="1" applyAlignment="1">
      <alignment horizontal="center" wrapText="1"/>
      <protection/>
    </xf>
    <xf numFmtId="0" fontId="0" fillId="24" borderId="0" xfId="59" applyFont="1" applyFill="1" applyAlignment="1">
      <alignment horizontal="center"/>
      <protection/>
    </xf>
    <xf numFmtId="0" fontId="32" fillId="27" borderId="20" xfId="59" applyFont="1" applyFill="1" applyBorder="1" applyAlignment="1">
      <alignment horizontal="center" vertical="center" wrapText="1"/>
      <protection/>
    </xf>
    <xf numFmtId="0" fontId="32" fillId="27" borderId="21" xfId="59" applyFont="1" applyFill="1" applyBorder="1" applyAlignment="1">
      <alignment horizontal="center" vertical="center" wrapText="1"/>
      <protection/>
    </xf>
    <xf numFmtId="0" fontId="32" fillId="27" borderId="22" xfId="59" applyFont="1" applyFill="1" applyBorder="1" applyAlignment="1">
      <alignment horizontal="center" vertical="center"/>
      <protection/>
    </xf>
    <xf numFmtId="0" fontId="30" fillId="24" borderId="0" xfId="59" applyFont="1" applyFill="1" applyAlignment="1">
      <alignment horizontal="center" vertical="center"/>
      <protection/>
    </xf>
    <xf numFmtId="0" fontId="30" fillId="24" borderId="0" xfId="59" applyFont="1" applyFill="1" applyBorder="1" applyAlignment="1">
      <alignment horizontal="center" vertical="center" wrapText="1"/>
      <protection/>
    </xf>
    <xf numFmtId="0" fontId="32" fillId="27" borderId="7" xfId="59" applyFont="1" applyFill="1" applyBorder="1" applyAlignment="1">
      <alignment horizontal="center" vertical="center" wrapText="1"/>
      <protection/>
    </xf>
    <xf numFmtId="0" fontId="30" fillId="24" borderId="0" xfId="60" applyFont="1" applyFill="1">
      <alignment/>
      <protection/>
    </xf>
    <xf numFmtId="0" fontId="40" fillId="26" borderId="0" xfId="60" applyFont="1" applyFill="1" applyBorder="1" applyAlignment="1">
      <alignment horizontal="left" vertical="center"/>
      <protection/>
    </xf>
    <xf numFmtId="0" fontId="30" fillId="24" borderId="0" xfId="60" applyFont="1" applyFill="1" applyBorder="1" applyAlignment="1">
      <alignment horizontal="center"/>
      <protection/>
    </xf>
    <xf numFmtId="0" fontId="32" fillId="26" borderId="0" xfId="60" applyFont="1" applyFill="1" applyBorder="1" applyAlignment="1">
      <alignment horizontal="center" wrapText="1"/>
      <protection/>
    </xf>
    <xf numFmtId="0" fontId="0" fillId="24" borderId="0" xfId="59" applyFont="1" applyFill="1" applyBorder="1" applyAlignment="1">
      <alignment horizontal="center"/>
      <protection/>
    </xf>
    <xf numFmtId="0" fontId="32" fillId="22" borderId="17" xfId="59" applyFont="1" applyFill="1" applyBorder="1" applyAlignment="1">
      <alignment horizontal="right" wrapText="1"/>
      <protection/>
    </xf>
    <xf numFmtId="0" fontId="32" fillId="29" borderId="18" xfId="59" applyFont="1" applyFill="1" applyBorder="1" applyAlignment="1">
      <alignment horizontal="right" vertical="center" wrapText="1"/>
      <protection/>
    </xf>
    <xf numFmtId="0" fontId="32" fillId="29" borderId="19" xfId="59" applyFont="1" applyFill="1" applyBorder="1" applyAlignment="1">
      <alignment horizontal="right" vertical="center"/>
      <protection/>
    </xf>
    <xf numFmtId="3" fontId="32" fillId="22" borderId="17" xfId="59" applyNumberFormat="1" applyFont="1" applyFill="1" applyBorder="1" applyAlignment="1">
      <alignment horizontal="center" wrapText="1"/>
      <protection/>
    </xf>
    <xf numFmtId="3" fontId="32" fillId="29" borderId="18" xfId="59" applyNumberFormat="1" applyFont="1" applyFill="1" applyBorder="1" applyAlignment="1">
      <alignment horizontal="center" wrapText="1"/>
      <protection/>
    </xf>
    <xf numFmtId="177" fontId="32" fillId="30" borderId="19" xfId="59" applyNumberFormat="1" applyFont="1" applyFill="1" applyBorder="1" applyAlignment="1">
      <alignment horizontal="center" wrapText="1"/>
      <protection/>
    </xf>
    <xf numFmtId="177" fontId="32" fillId="24" borderId="0" xfId="42" applyNumberFormat="1" applyFont="1" applyFill="1" applyBorder="1" applyAlignment="1">
      <alignment horizontal="center" wrapText="1"/>
    </xf>
    <xf numFmtId="3" fontId="32" fillId="22" borderId="23" xfId="59" applyNumberFormat="1" applyFont="1" applyFill="1" applyBorder="1" applyAlignment="1">
      <alignment horizontal="center" wrapText="1"/>
      <protection/>
    </xf>
    <xf numFmtId="0" fontId="30" fillId="24" borderId="0" xfId="60" applyFont="1" applyFill="1" applyAlignment="1">
      <alignment horizontal="center"/>
      <protection/>
    </xf>
    <xf numFmtId="0" fontId="32" fillId="22" borderId="18" xfId="59" applyFont="1" applyFill="1" applyBorder="1" applyAlignment="1">
      <alignment horizontal="right"/>
      <protection/>
    </xf>
    <xf numFmtId="0" fontId="30" fillId="22" borderId="19" xfId="59" applyFont="1" applyFill="1" applyBorder="1" applyAlignment="1">
      <alignment horizontal="right"/>
      <protection/>
    </xf>
    <xf numFmtId="177" fontId="30" fillId="24" borderId="0" xfId="42" applyNumberFormat="1" applyFont="1" applyFill="1" applyBorder="1" applyAlignment="1">
      <alignment horizontal="center" wrapText="1"/>
    </xf>
    <xf numFmtId="3" fontId="30" fillId="22" borderId="17" xfId="59" applyNumberFormat="1" applyFont="1" applyFill="1" applyBorder="1" applyAlignment="1">
      <alignment horizontal="center" wrapText="1"/>
      <protection/>
    </xf>
    <xf numFmtId="3" fontId="30" fillId="22" borderId="18" xfId="59" applyNumberFormat="1" applyFont="1" applyFill="1" applyBorder="1" applyAlignment="1">
      <alignment horizontal="center"/>
      <protection/>
    </xf>
    <xf numFmtId="177" fontId="30" fillId="30" borderId="19" xfId="59" applyNumberFormat="1" applyFont="1" applyFill="1" applyBorder="1" applyAlignment="1">
      <alignment horizontal="center" wrapText="1"/>
      <protection/>
    </xf>
    <xf numFmtId="3" fontId="30" fillId="22" borderId="24" xfId="59" applyNumberFormat="1" applyFont="1" applyFill="1" applyBorder="1" applyAlignment="1">
      <alignment horizontal="center" wrapText="1"/>
      <protection/>
    </xf>
    <xf numFmtId="166" fontId="32" fillId="22" borderId="18" xfId="42" applyNumberFormat="1" applyFont="1" applyFill="1" applyBorder="1" applyAlignment="1">
      <alignment horizontal="right" wrapText="1"/>
    </xf>
    <xf numFmtId="0" fontId="30" fillId="22" borderId="19" xfId="42" applyNumberFormat="1" applyFont="1" applyFill="1" applyBorder="1" applyAlignment="1">
      <alignment horizontal="right" wrapText="1"/>
    </xf>
    <xf numFmtId="3" fontId="30" fillId="22" borderId="18" xfId="42" applyNumberFormat="1" applyFont="1" applyFill="1" applyBorder="1" applyAlignment="1">
      <alignment horizontal="center" wrapText="1"/>
    </xf>
    <xf numFmtId="3" fontId="30" fillId="22" borderId="25" xfId="59" applyNumberFormat="1" applyFont="1" applyFill="1" applyBorder="1" applyAlignment="1">
      <alignment horizontal="center" wrapText="1"/>
      <protection/>
    </xf>
    <xf numFmtId="0" fontId="32" fillId="24" borderId="0" xfId="59" applyFont="1" applyFill="1" applyAlignment="1">
      <alignment horizontal="right"/>
      <protection/>
    </xf>
    <xf numFmtId="0" fontId="41" fillId="24" borderId="0" xfId="59" applyFont="1" applyFill="1">
      <alignment/>
      <protection/>
    </xf>
    <xf numFmtId="177" fontId="32" fillId="25" borderId="18" xfId="59" applyNumberFormat="1" applyFont="1" applyFill="1" applyBorder="1" applyAlignment="1">
      <alignment horizontal="center" wrapText="1"/>
      <protection/>
    </xf>
    <xf numFmtId="0" fontId="32" fillId="24" borderId="0" xfId="60" applyFont="1" applyFill="1" applyBorder="1" applyAlignment="1">
      <alignment horizontal="center"/>
      <protection/>
    </xf>
    <xf numFmtId="0" fontId="32" fillId="24" borderId="0" xfId="60" applyFont="1" applyFill="1" applyBorder="1" applyAlignment="1">
      <alignment horizontal="center" wrapText="1"/>
      <protection/>
    </xf>
    <xf numFmtId="0" fontId="32" fillId="4" borderId="18" xfId="59" applyFont="1" applyFill="1" applyBorder="1" applyAlignment="1">
      <alignment horizontal="right"/>
      <protection/>
    </xf>
    <xf numFmtId="184" fontId="32" fillId="4" borderId="17" xfId="59" applyNumberFormat="1" applyFont="1" applyFill="1" applyBorder="1" applyAlignment="1">
      <alignment horizontal="center" wrapText="1"/>
      <protection/>
    </xf>
    <xf numFmtId="184" fontId="32" fillId="31" borderId="18" xfId="59" applyNumberFormat="1" applyFont="1" applyFill="1" applyBorder="1" applyAlignment="1">
      <alignment horizontal="center" wrapText="1"/>
      <protection/>
    </xf>
    <xf numFmtId="177" fontId="32" fillId="32" borderId="19" xfId="59" applyNumberFormat="1" applyFont="1" applyFill="1" applyBorder="1" applyAlignment="1">
      <alignment horizontal="center" wrapText="1"/>
      <protection/>
    </xf>
    <xf numFmtId="184" fontId="32" fillId="4" borderId="23" xfId="59" applyNumberFormat="1" applyFont="1" applyFill="1" applyBorder="1" applyAlignment="1">
      <alignment horizontal="center" wrapText="1"/>
      <protection/>
    </xf>
    <xf numFmtId="0" fontId="30" fillId="24" borderId="0" xfId="59" applyFont="1" applyFill="1">
      <alignment/>
      <protection/>
    </xf>
    <xf numFmtId="0" fontId="32" fillId="4" borderId="17" xfId="59" applyFont="1" applyFill="1" applyBorder="1" applyAlignment="1">
      <alignment horizontal="right" wrapText="1"/>
      <protection/>
    </xf>
    <xf numFmtId="0" fontId="30" fillId="4" borderId="19" xfId="59" applyFont="1" applyFill="1" applyBorder="1" applyAlignment="1">
      <alignment horizontal="right"/>
      <protection/>
    </xf>
    <xf numFmtId="0" fontId="30" fillId="26" borderId="0" xfId="59" applyFont="1" applyFill="1" applyBorder="1" applyAlignment="1">
      <alignment horizontal="center" vertical="center"/>
      <protection/>
    </xf>
    <xf numFmtId="184" fontId="30" fillId="4" borderId="17" xfId="59" applyNumberFormat="1" applyFont="1" applyFill="1" applyBorder="1" applyAlignment="1">
      <alignment horizontal="center" wrapText="1"/>
      <protection/>
    </xf>
    <xf numFmtId="184" fontId="30" fillId="4" borderId="18" xfId="59" applyNumberFormat="1" applyFont="1" applyFill="1" applyBorder="1" applyAlignment="1">
      <alignment horizontal="center"/>
      <protection/>
    </xf>
    <xf numFmtId="177" fontId="30" fillId="32" borderId="19" xfId="59" applyNumberFormat="1" applyFont="1" applyFill="1" applyBorder="1" applyAlignment="1">
      <alignment horizontal="center" wrapText="1"/>
      <protection/>
    </xf>
    <xf numFmtId="184" fontId="30" fillId="4" borderId="24" xfId="59" applyNumberFormat="1" applyFont="1" applyFill="1" applyBorder="1" applyAlignment="1">
      <alignment horizontal="center" wrapText="1"/>
      <protection/>
    </xf>
    <xf numFmtId="166" fontId="32" fillId="4" borderId="18" xfId="42" applyNumberFormat="1" applyFont="1" applyFill="1" applyBorder="1" applyAlignment="1">
      <alignment horizontal="right" wrapText="1"/>
    </xf>
    <xf numFmtId="177" fontId="30" fillId="4" borderId="19" xfId="42" applyNumberFormat="1" applyFont="1" applyFill="1" applyBorder="1" applyAlignment="1">
      <alignment horizontal="right" wrapText="1"/>
    </xf>
    <xf numFmtId="184" fontId="30" fillId="4" borderId="18" xfId="42" applyNumberFormat="1" applyFont="1" applyFill="1" applyBorder="1" applyAlignment="1">
      <alignment horizontal="center" wrapText="1"/>
    </xf>
    <xf numFmtId="184" fontId="30" fillId="4" borderId="25" xfId="59" applyNumberFormat="1" applyFont="1" applyFill="1" applyBorder="1" applyAlignment="1">
      <alignment horizontal="center" wrapText="1"/>
      <protection/>
    </xf>
    <xf numFmtId="177" fontId="30" fillId="25" borderId="26" xfId="59" applyNumberFormat="1" applyFont="1" applyFill="1" applyBorder="1" applyAlignment="1">
      <alignment horizontal="center" wrapText="1"/>
      <protection/>
    </xf>
    <xf numFmtId="3" fontId="30" fillId="26" borderId="13" xfId="59" applyNumberFormat="1" applyFont="1" applyFill="1" applyBorder="1" applyAlignment="1">
      <alignment horizontal="center"/>
      <protection/>
    </xf>
    <xf numFmtId="177" fontId="30" fillId="25" borderId="13" xfId="59" applyNumberFormat="1" applyFont="1" applyFill="1" applyBorder="1" applyAlignment="1">
      <alignment horizontal="center" wrapText="1"/>
      <protection/>
    </xf>
    <xf numFmtId="177" fontId="30" fillId="26" borderId="0" xfId="59" applyNumberFormat="1" applyFont="1" applyFill="1" applyBorder="1" applyAlignment="1">
      <alignment horizontal="center"/>
      <protection/>
    </xf>
    <xf numFmtId="0" fontId="30" fillId="26" borderId="13" xfId="59" applyFont="1" applyFill="1" applyBorder="1" applyAlignment="1">
      <alignment horizontal="center"/>
      <protection/>
    </xf>
    <xf numFmtId="0" fontId="22" fillId="30" borderId="10" xfId="59" applyFont="1" applyFill="1" applyBorder="1" applyAlignment="1">
      <alignment wrapText="1"/>
      <protection/>
    </xf>
    <xf numFmtId="0" fontId="30" fillId="22" borderId="0" xfId="59" applyFont="1" applyFill="1" applyBorder="1">
      <alignment/>
      <protection/>
    </xf>
    <xf numFmtId="0" fontId="30" fillId="22" borderId="11" xfId="59" applyFont="1" applyFill="1" applyBorder="1" applyAlignment="1">
      <alignment horizontal="right"/>
      <protection/>
    </xf>
    <xf numFmtId="3" fontId="30" fillId="30" borderId="10" xfId="59" applyNumberFormat="1" applyFont="1" applyFill="1" applyBorder="1" applyAlignment="1">
      <alignment horizontal="center" wrapText="1"/>
      <protection/>
    </xf>
    <xf numFmtId="3" fontId="30" fillId="30" borderId="0" xfId="59" applyNumberFormat="1" applyFont="1" applyFill="1" applyBorder="1" applyAlignment="1">
      <alignment horizontal="center" wrapText="1"/>
      <protection/>
    </xf>
    <xf numFmtId="177" fontId="30" fillId="30" borderId="11" xfId="59" applyNumberFormat="1" applyFont="1" applyFill="1" applyBorder="1" applyAlignment="1">
      <alignment horizontal="center" wrapText="1"/>
      <protection/>
    </xf>
    <xf numFmtId="3" fontId="30" fillId="30" borderId="27" xfId="59" applyNumberFormat="1" applyFont="1" applyFill="1" applyBorder="1" applyAlignment="1">
      <alignment horizontal="center" wrapText="1"/>
      <protection/>
    </xf>
    <xf numFmtId="3" fontId="30" fillId="25" borderId="0" xfId="59" applyNumberFormat="1" applyFont="1" applyFill="1" applyBorder="1" applyAlignment="1">
      <alignment horizontal="center" wrapText="1"/>
      <protection/>
    </xf>
    <xf numFmtId="166" fontId="30" fillId="22" borderId="0" xfId="42" applyNumberFormat="1" applyFont="1" applyFill="1" applyBorder="1" applyAlignment="1">
      <alignment horizontal="center" wrapText="1"/>
    </xf>
    <xf numFmtId="177" fontId="30" fillId="22" borderId="11" xfId="42" applyNumberFormat="1" applyFont="1" applyFill="1" applyBorder="1" applyAlignment="1">
      <alignment horizontal="right" wrapText="1"/>
    </xf>
    <xf numFmtId="3" fontId="30" fillId="30" borderId="28" xfId="59" applyNumberFormat="1" applyFont="1" applyFill="1" applyBorder="1" applyAlignment="1">
      <alignment horizontal="center" wrapText="1"/>
      <protection/>
    </xf>
    <xf numFmtId="166" fontId="30" fillId="22" borderId="0" xfId="42" applyNumberFormat="1" applyFont="1" applyFill="1" applyBorder="1" applyAlignment="1">
      <alignment/>
    </xf>
    <xf numFmtId="177" fontId="30" fillId="22" borderId="11" xfId="42" applyNumberFormat="1" applyFont="1" applyFill="1" applyBorder="1" applyAlignment="1">
      <alignment horizontal="right"/>
    </xf>
    <xf numFmtId="177" fontId="30" fillId="24" borderId="0" xfId="42" applyNumberFormat="1" applyFont="1" applyFill="1" applyBorder="1" applyAlignment="1">
      <alignment/>
    </xf>
    <xf numFmtId="0" fontId="22" fillId="30" borderId="12" xfId="59" applyFont="1" applyFill="1" applyBorder="1" applyAlignment="1">
      <alignment wrapText="1"/>
      <protection/>
    </xf>
    <xf numFmtId="0" fontId="30" fillId="22" borderId="13" xfId="59" applyFont="1" applyFill="1" applyBorder="1">
      <alignment/>
      <protection/>
    </xf>
    <xf numFmtId="0" fontId="30" fillId="22" borderId="14" xfId="59" applyFont="1" applyFill="1" applyBorder="1" applyAlignment="1">
      <alignment horizontal="right"/>
      <protection/>
    </xf>
    <xf numFmtId="3" fontId="30" fillId="30" borderId="12" xfId="59" applyNumberFormat="1" applyFont="1" applyFill="1" applyBorder="1" applyAlignment="1">
      <alignment horizontal="center" wrapText="1"/>
      <protection/>
    </xf>
    <xf numFmtId="3" fontId="30" fillId="30" borderId="13" xfId="59" applyNumberFormat="1" applyFont="1" applyFill="1" applyBorder="1" applyAlignment="1">
      <alignment horizontal="center" wrapText="1"/>
      <protection/>
    </xf>
    <xf numFmtId="3" fontId="30" fillId="30" borderId="29" xfId="59" applyNumberFormat="1" applyFont="1" applyFill="1" applyBorder="1" applyAlignment="1">
      <alignment horizontal="center" wrapText="1"/>
      <protection/>
    </xf>
    <xf numFmtId="0" fontId="30" fillId="25" borderId="0" xfId="60" applyFont="1" applyFill="1" applyBorder="1" applyAlignment="1">
      <alignment horizontal="center" wrapText="1"/>
      <protection/>
    </xf>
    <xf numFmtId="184" fontId="30" fillId="26" borderId="13" xfId="59" applyNumberFormat="1" applyFont="1" applyFill="1" applyBorder="1" applyAlignment="1">
      <alignment horizontal="center"/>
      <protection/>
    </xf>
    <xf numFmtId="184" fontId="30" fillId="26" borderId="0" xfId="59" applyNumberFormat="1" applyFont="1" applyFill="1" applyBorder="1" applyAlignment="1">
      <alignment horizontal="center"/>
      <protection/>
    </xf>
    <xf numFmtId="0" fontId="30" fillId="32" borderId="10" xfId="59" applyFont="1" applyFill="1" applyBorder="1" applyAlignment="1">
      <alignment wrapText="1"/>
      <protection/>
    </xf>
    <xf numFmtId="0" fontId="30" fillId="4" borderId="0" xfId="59" applyFont="1" applyFill="1" applyBorder="1">
      <alignment/>
      <protection/>
    </xf>
    <xf numFmtId="0" fontId="30" fillId="32" borderId="30" xfId="59" applyFont="1" applyFill="1" applyBorder="1" applyAlignment="1">
      <alignment horizontal="right" wrapText="1"/>
      <protection/>
    </xf>
    <xf numFmtId="184" fontId="30" fillId="32" borderId="10" xfId="59" applyNumberFormat="1" applyFont="1" applyFill="1" applyBorder="1" applyAlignment="1">
      <alignment horizontal="center" wrapText="1"/>
      <protection/>
    </xf>
    <xf numFmtId="184" fontId="30" fillId="32" borderId="0" xfId="59" applyNumberFormat="1" applyFont="1" applyFill="1" applyBorder="1" applyAlignment="1">
      <alignment horizontal="center" wrapText="1"/>
      <protection/>
    </xf>
    <xf numFmtId="177" fontId="30" fillId="32" borderId="11" xfId="59" applyNumberFormat="1" applyFont="1" applyFill="1" applyBorder="1" applyAlignment="1">
      <alignment horizontal="center" wrapText="1"/>
      <protection/>
    </xf>
    <xf numFmtId="184" fontId="30" fillId="32" borderId="27" xfId="59" applyNumberFormat="1" applyFont="1" applyFill="1" applyBorder="1" applyAlignment="1">
      <alignment horizontal="center" wrapText="1"/>
      <protection/>
    </xf>
    <xf numFmtId="0" fontId="30" fillId="32" borderId="11" xfId="59" applyFont="1" applyFill="1" applyBorder="1" applyAlignment="1">
      <alignment horizontal="right" wrapText="1"/>
      <protection/>
    </xf>
    <xf numFmtId="184" fontId="30" fillId="32" borderId="28" xfId="59" applyNumberFormat="1" applyFont="1" applyFill="1" applyBorder="1" applyAlignment="1">
      <alignment horizontal="center" wrapText="1"/>
      <protection/>
    </xf>
    <xf numFmtId="166" fontId="30" fillId="4" borderId="0" xfId="42" applyNumberFormat="1" applyFont="1" applyFill="1" applyBorder="1" applyAlignment="1">
      <alignment/>
    </xf>
    <xf numFmtId="0" fontId="30" fillId="32" borderId="12" xfId="59" applyFont="1" applyFill="1" applyBorder="1" applyAlignment="1">
      <alignment wrapText="1"/>
      <protection/>
    </xf>
    <xf numFmtId="0" fontId="30" fillId="4" borderId="13" xfId="59" applyFont="1" applyFill="1" applyBorder="1">
      <alignment/>
      <protection/>
    </xf>
    <xf numFmtId="0" fontId="30" fillId="32" borderId="14" xfId="59" applyFont="1" applyFill="1" applyBorder="1" applyAlignment="1">
      <alignment horizontal="right" wrapText="1"/>
      <protection/>
    </xf>
    <xf numFmtId="184" fontId="30" fillId="32" borderId="12" xfId="59" applyNumberFormat="1" applyFont="1" applyFill="1" applyBorder="1" applyAlignment="1">
      <alignment horizontal="center" wrapText="1"/>
      <protection/>
    </xf>
    <xf numFmtId="184" fontId="30" fillId="32" borderId="13" xfId="59" applyNumberFormat="1" applyFont="1" applyFill="1" applyBorder="1" applyAlignment="1">
      <alignment horizontal="center" wrapText="1"/>
      <protection/>
    </xf>
    <xf numFmtId="184" fontId="30" fillId="32" borderId="29" xfId="59" applyNumberFormat="1" applyFont="1" applyFill="1" applyBorder="1" applyAlignment="1">
      <alignment horizontal="center" wrapText="1"/>
      <protection/>
    </xf>
    <xf numFmtId="0" fontId="30" fillId="33" borderId="31" xfId="59" applyFont="1" applyFill="1" applyBorder="1" applyAlignment="1">
      <alignment/>
      <protection/>
    </xf>
    <xf numFmtId="0" fontId="30" fillId="8" borderId="26" xfId="59" applyFont="1" applyFill="1" applyBorder="1">
      <alignment/>
      <protection/>
    </xf>
    <xf numFmtId="0" fontId="30" fillId="8" borderId="30" xfId="59" applyFont="1" applyFill="1" applyBorder="1" applyAlignment="1">
      <alignment horizontal="right"/>
      <protection/>
    </xf>
    <xf numFmtId="3" fontId="30" fillId="33" borderId="31" xfId="59" applyNumberFormat="1" applyFont="1" applyFill="1" applyBorder="1" applyAlignment="1">
      <alignment horizontal="center" wrapText="1"/>
      <protection/>
    </xf>
    <xf numFmtId="3" fontId="30" fillId="33" borderId="26" xfId="59" applyNumberFormat="1" applyFont="1" applyFill="1" applyBorder="1" applyAlignment="1">
      <alignment horizontal="center" wrapText="1"/>
      <protection/>
    </xf>
    <xf numFmtId="177" fontId="30" fillId="33" borderId="30" xfId="59" applyNumberFormat="1" applyFont="1" applyFill="1" applyBorder="1" applyAlignment="1">
      <alignment horizontal="center" wrapText="1"/>
      <protection/>
    </xf>
    <xf numFmtId="3" fontId="30" fillId="33" borderId="32" xfId="59" applyNumberFormat="1" applyFont="1" applyFill="1" applyBorder="1" applyAlignment="1">
      <alignment horizontal="center" wrapText="1"/>
      <protection/>
    </xf>
    <xf numFmtId="0" fontId="30" fillId="33" borderId="10" xfId="59" applyFont="1" applyFill="1" applyBorder="1" applyAlignment="1">
      <alignment/>
      <protection/>
    </xf>
    <xf numFmtId="0" fontId="30" fillId="8" borderId="0" xfId="59" applyFont="1" applyFill="1" applyBorder="1">
      <alignment/>
      <protection/>
    </xf>
    <xf numFmtId="0" fontId="30" fillId="8" borderId="11" xfId="59" applyFont="1" applyFill="1" applyBorder="1" applyAlignment="1">
      <alignment horizontal="right"/>
      <protection/>
    </xf>
    <xf numFmtId="3" fontId="30" fillId="33" borderId="10" xfId="59" applyNumberFormat="1" applyFont="1" applyFill="1" applyBorder="1" applyAlignment="1">
      <alignment horizontal="center" wrapText="1"/>
      <protection/>
    </xf>
    <xf numFmtId="3" fontId="30" fillId="33" borderId="0" xfId="59" applyNumberFormat="1" applyFont="1" applyFill="1" applyBorder="1" applyAlignment="1">
      <alignment horizontal="center" wrapText="1"/>
      <protection/>
    </xf>
    <xf numFmtId="177" fontId="30" fillId="33" borderId="11" xfId="59" applyNumberFormat="1" applyFont="1" applyFill="1" applyBorder="1" applyAlignment="1">
      <alignment horizontal="center" wrapText="1"/>
      <protection/>
    </xf>
    <xf numFmtId="3" fontId="30" fillId="33" borderId="33" xfId="59" applyNumberFormat="1" applyFont="1" applyFill="1" applyBorder="1" applyAlignment="1">
      <alignment horizontal="center" wrapText="1"/>
      <protection/>
    </xf>
    <xf numFmtId="3" fontId="30" fillId="33" borderId="0" xfId="59" applyNumberFormat="1" applyFont="1" applyFill="1" applyBorder="1" applyAlignment="1">
      <alignment horizontal="right" wrapText="1"/>
      <protection/>
    </xf>
    <xf numFmtId="177" fontId="30" fillId="33" borderId="11" xfId="59" applyNumberFormat="1" applyFont="1" applyFill="1" applyBorder="1" applyAlignment="1">
      <alignment horizontal="right"/>
      <protection/>
    </xf>
    <xf numFmtId="177" fontId="30" fillId="25" borderId="0" xfId="59" applyNumberFormat="1" applyFont="1" applyFill="1" applyBorder="1" applyAlignment="1">
      <alignment horizontal="right" wrapText="1"/>
      <protection/>
    </xf>
    <xf numFmtId="0" fontId="30" fillId="33" borderId="12" xfId="59" applyFont="1" applyFill="1" applyBorder="1" applyAlignment="1">
      <alignment/>
      <protection/>
    </xf>
    <xf numFmtId="0" fontId="30" fillId="8" borderId="13" xfId="59" applyFont="1" applyFill="1" applyBorder="1">
      <alignment/>
      <protection/>
    </xf>
    <xf numFmtId="0" fontId="30" fillId="8" borderId="14" xfId="59" applyFont="1" applyFill="1" applyBorder="1" applyAlignment="1">
      <alignment horizontal="right"/>
      <protection/>
    </xf>
    <xf numFmtId="3" fontId="30" fillId="33" borderId="12" xfId="59" applyNumberFormat="1" applyFont="1" applyFill="1" applyBorder="1" applyAlignment="1">
      <alignment horizontal="center" wrapText="1"/>
      <protection/>
    </xf>
    <xf numFmtId="3" fontId="30" fillId="33" borderId="13" xfId="59" applyNumberFormat="1" applyFont="1" applyFill="1" applyBorder="1" applyAlignment="1">
      <alignment horizontal="center" wrapText="1"/>
      <protection/>
    </xf>
    <xf numFmtId="177" fontId="30" fillId="33" borderId="14" xfId="59" applyNumberFormat="1" applyFont="1" applyFill="1" applyBorder="1" applyAlignment="1">
      <alignment horizontal="center" wrapText="1"/>
      <protection/>
    </xf>
    <xf numFmtId="3" fontId="30" fillId="33" borderId="34" xfId="59" applyNumberFormat="1" applyFont="1" applyFill="1" applyBorder="1" applyAlignment="1">
      <alignment horizontal="center" wrapText="1"/>
      <protection/>
    </xf>
    <xf numFmtId="0" fontId="22" fillId="24" borderId="0" xfId="59" applyFont="1" applyFill="1" applyAlignment="1">
      <alignment horizontal="right"/>
      <protection/>
    </xf>
    <xf numFmtId="186" fontId="22" fillId="24" borderId="0" xfId="42" applyNumberFormat="1" applyFont="1" applyFill="1" applyAlignment="1">
      <alignment horizontal="center"/>
    </xf>
    <xf numFmtId="1" fontId="22" fillId="24" borderId="0" xfId="42" applyNumberFormat="1" applyFont="1" applyFill="1" applyAlignment="1">
      <alignment horizontal="center"/>
    </xf>
    <xf numFmtId="4" fontId="30" fillId="24" borderId="0" xfId="59" applyNumberFormat="1" applyFont="1" applyFill="1" applyAlignment="1">
      <alignment horizontal="center"/>
      <protection/>
    </xf>
    <xf numFmtId="0" fontId="43" fillId="24" borderId="0" xfId="59" applyFont="1" applyFill="1">
      <alignment/>
      <protection/>
    </xf>
    <xf numFmtId="0" fontId="39" fillId="24" borderId="0" xfId="59" applyFont="1" applyFill="1">
      <alignment/>
      <protection/>
    </xf>
    <xf numFmtId="0" fontId="28" fillId="24" borderId="0" xfId="59" applyFont="1" applyFill="1" applyBorder="1" applyAlignment="1">
      <alignment horizontal="left"/>
      <protection/>
    </xf>
    <xf numFmtId="0" fontId="33" fillId="24" borderId="0" xfId="59" applyFont="1" applyFill="1" applyBorder="1" applyAlignment="1">
      <alignment horizontal="left"/>
      <protection/>
    </xf>
    <xf numFmtId="166" fontId="33" fillId="24" borderId="0" xfId="42" applyNumberFormat="1" applyFont="1" applyFill="1" applyBorder="1" applyAlignment="1">
      <alignment/>
    </xf>
    <xf numFmtId="0" fontId="37" fillId="24" borderId="0" xfId="59" applyFont="1" applyFill="1">
      <alignment/>
      <protection/>
    </xf>
    <xf numFmtId="0" fontId="33" fillId="24" borderId="0" xfId="59" applyFont="1" applyFill="1" applyBorder="1">
      <alignment/>
      <protection/>
    </xf>
    <xf numFmtId="0" fontId="38" fillId="26" borderId="0" xfId="59" applyFont="1" applyFill="1" applyBorder="1" applyAlignment="1">
      <alignment horizontal="right"/>
      <protection/>
    </xf>
    <xf numFmtId="3" fontId="33" fillId="25" borderId="0" xfId="59" applyNumberFormat="1" applyFont="1" applyFill="1" applyBorder="1" applyAlignment="1">
      <alignment horizontal="right" wrapText="1"/>
      <protection/>
    </xf>
    <xf numFmtId="0" fontId="33" fillId="25" borderId="0" xfId="59" applyFont="1" applyFill="1" applyBorder="1" applyAlignment="1">
      <alignment horizontal="right"/>
      <protection/>
    </xf>
    <xf numFmtId="0" fontId="33" fillId="24" borderId="0" xfId="59" applyFont="1" applyFill="1" applyAlignment="1">
      <alignment horizontal="right"/>
      <protection/>
    </xf>
    <xf numFmtId="0" fontId="33" fillId="24" borderId="0" xfId="59" applyFont="1" applyFill="1">
      <alignment/>
      <protection/>
    </xf>
    <xf numFmtId="185" fontId="33" fillId="24" borderId="0" xfId="42" applyNumberFormat="1" applyFont="1" applyFill="1" applyBorder="1" applyAlignment="1">
      <alignment/>
    </xf>
    <xf numFmtId="3" fontId="33" fillId="24" borderId="0" xfId="42" applyNumberFormat="1" applyFont="1" applyFill="1" applyBorder="1" applyAlignment="1">
      <alignment/>
    </xf>
    <xf numFmtId="3" fontId="37" fillId="24" borderId="0" xfId="59" applyNumberFormat="1" applyFont="1" applyFill="1">
      <alignment/>
      <protection/>
    </xf>
    <xf numFmtId="3" fontId="33" fillId="24" borderId="0" xfId="59" applyNumberFormat="1" applyFont="1" applyFill="1">
      <alignment/>
      <protection/>
    </xf>
    <xf numFmtId="3" fontId="0" fillId="24" borderId="0" xfId="59" applyNumberFormat="1" applyFont="1" applyFill="1">
      <alignment/>
      <protection/>
    </xf>
    <xf numFmtId="3" fontId="6" fillId="24" borderId="0" xfId="59" applyNumberFormat="1" applyFill="1">
      <alignment/>
      <protection/>
    </xf>
    <xf numFmtId="0" fontId="38" fillId="34" borderId="0" xfId="59" applyFont="1" applyFill="1" applyBorder="1" applyAlignment="1">
      <alignment horizontal="left" wrapText="1"/>
      <protection/>
    </xf>
    <xf numFmtId="166" fontId="32" fillId="35" borderId="0" xfId="42" applyNumberFormat="1" applyFont="1" applyFill="1" applyBorder="1" applyAlignment="1">
      <alignment/>
    </xf>
    <xf numFmtId="0" fontId="42" fillId="27" borderId="0" xfId="59" applyFont="1" applyFill="1" applyBorder="1" applyAlignment="1">
      <alignment horizontal="center"/>
      <protection/>
    </xf>
    <xf numFmtId="189" fontId="42" fillId="27" borderId="0" xfId="60" applyNumberFormat="1" applyFont="1" applyFill="1" applyBorder="1" applyAlignment="1" quotePrefix="1">
      <alignment horizontal="center" textRotation="90"/>
      <protection/>
    </xf>
    <xf numFmtId="0" fontId="42" fillId="27" borderId="0" xfId="59" applyFont="1" applyFill="1" applyBorder="1" applyAlignment="1">
      <alignment horizontal="left"/>
      <protection/>
    </xf>
    <xf numFmtId="0" fontId="44" fillId="27" borderId="0" xfId="59" applyFont="1" applyFill="1" applyBorder="1" applyAlignment="1">
      <alignment horizontal="right" textRotation="90"/>
      <protection/>
    </xf>
    <xf numFmtId="0" fontId="42" fillId="28" borderId="35" xfId="59" applyFont="1" applyFill="1" applyBorder="1" applyAlignment="1">
      <alignment horizontal="left" wrapText="1"/>
      <protection/>
    </xf>
    <xf numFmtId="166" fontId="42" fillId="28" borderId="35" xfId="42" applyNumberFormat="1" applyFont="1" applyFill="1" applyBorder="1" applyAlignment="1">
      <alignment wrapText="1"/>
    </xf>
    <xf numFmtId="0" fontId="22" fillId="28" borderId="0" xfId="59" applyFont="1" applyFill="1" applyBorder="1" applyAlignment="1">
      <alignment horizontal="left" wrapText="1"/>
      <protection/>
    </xf>
    <xf numFmtId="177" fontId="22" fillId="28" borderId="0" xfId="63" applyNumberFormat="1" applyFont="1" applyFill="1" applyBorder="1" applyAlignment="1">
      <alignment wrapText="1"/>
    </xf>
    <xf numFmtId="0" fontId="22" fillId="11" borderId="0" xfId="59" applyFont="1" applyFill="1" applyBorder="1" applyAlignment="1">
      <alignment horizontal="left"/>
      <protection/>
    </xf>
    <xf numFmtId="177" fontId="22" fillId="11" borderId="0" xfId="42" applyNumberFormat="1" applyFont="1" applyFill="1" applyBorder="1" applyAlignment="1">
      <alignment/>
    </xf>
    <xf numFmtId="0" fontId="42" fillId="26" borderId="0" xfId="59" applyFont="1" applyFill="1" applyBorder="1" applyAlignment="1">
      <alignment horizontal="left"/>
      <protection/>
    </xf>
    <xf numFmtId="166" fontId="42" fillId="28" borderId="35" xfId="42" applyNumberFormat="1" applyFont="1" applyFill="1" applyBorder="1" applyAlignment="1">
      <alignment horizontal="right" wrapText="1"/>
    </xf>
    <xf numFmtId="177" fontId="22" fillId="28" borderId="0" xfId="63" applyNumberFormat="1" applyFont="1" applyFill="1" applyBorder="1" applyAlignment="1">
      <alignment horizontal="right" wrapText="1"/>
    </xf>
    <xf numFmtId="10" fontId="30" fillId="24" borderId="0" xfId="42" applyNumberFormat="1" applyFont="1" applyFill="1" applyBorder="1" applyAlignment="1">
      <alignment/>
    </xf>
    <xf numFmtId="0" fontId="42" fillId="31" borderId="0" xfId="59" applyFont="1" applyFill="1" applyBorder="1" applyAlignment="1" quotePrefix="1">
      <alignment horizontal="center" textRotation="90"/>
      <protection/>
    </xf>
    <xf numFmtId="0" fontId="22" fillId="32" borderId="0" xfId="59" applyFont="1" applyFill="1" applyBorder="1" applyAlignment="1">
      <alignment wrapText="1"/>
      <protection/>
    </xf>
    <xf numFmtId="3" fontId="22" fillId="32" borderId="0" xfId="59" applyNumberFormat="1" applyFont="1" applyFill="1" applyBorder="1" applyAlignment="1">
      <alignment horizontal="right" wrapText="1"/>
      <protection/>
    </xf>
    <xf numFmtId="0" fontId="22" fillId="32" borderId="35" xfId="59" applyFont="1" applyFill="1" applyBorder="1" applyAlignment="1">
      <alignment wrapText="1"/>
      <protection/>
    </xf>
    <xf numFmtId="3" fontId="22" fillId="32" borderId="35" xfId="59" applyNumberFormat="1" applyFont="1" applyFill="1" applyBorder="1" applyAlignment="1">
      <alignment horizontal="right" wrapText="1"/>
      <protection/>
    </xf>
    <xf numFmtId="177" fontId="22" fillId="32" borderId="0" xfId="63" applyNumberFormat="1" applyFont="1" applyFill="1" applyBorder="1" applyAlignment="1">
      <alignment horizontal="right" wrapText="1"/>
    </xf>
    <xf numFmtId="0" fontId="22" fillId="8" borderId="0" xfId="59" applyFont="1" applyFill="1">
      <alignment/>
      <protection/>
    </xf>
    <xf numFmtId="3" fontId="22" fillId="8" borderId="0" xfId="60" applyNumberFormat="1" applyFont="1" applyFill="1">
      <alignment/>
      <protection/>
    </xf>
    <xf numFmtId="0" fontId="22" fillId="8" borderId="0" xfId="59" applyFont="1" applyFill="1" applyBorder="1" applyAlignment="1">
      <alignment wrapText="1"/>
      <protection/>
    </xf>
    <xf numFmtId="3" fontId="22" fillId="8" borderId="0" xfId="60" applyNumberFormat="1" applyFont="1" applyFill="1" applyBorder="1">
      <alignment/>
      <protection/>
    </xf>
    <xf numFmtId="0" fontId="22" fillId="8" borderId="35" xfId="59" applyFont="1" applyFill="1" applyBorder="1" applyAlignment="1">
      <alignment wrapText="1"/>
      <protection/>
    </xf>
    <xf numFmtId="3" fontId="22" fillId="8" borderId="35" xfId="60" applyNumberFormat="1" applyFont="1" applyFill="1" applyBorder="1">
      <alignment/>
      <protection/>
    </xf>
    <xf numFmtId="177" fontId="22" fillId="8" borderId="0" xfId="60" applyNumberFormat="1" applyFont="1" applyFill="1">
      <alignment/>
      <protection/>
    </xf>
    <xf numFmtId="0" fontId="38" fillId="24" borderId="0" xfId="59" applyFont="1" applyFill="1" applyBorder="1" applyAlignment="1">
      <alignment horizontal="left"/>
      <protection/>
    </xf>
    <xf numFmtId="0" fontId="33" fillId="25" borderId="0" xfId="59" applyFont="1" applyFill="1" applyBorder="1" applyAlignment="1">
      <alignment wrapText="1"/>
      <protection/>
    </xf>
    <xf numFmtId="166" fontId="30" fillId="24" borderId="0" xfId="42" applyNumberFormat="1" applyFont="1" applyFill="1" applyBorder="1" applyAlignment="1">
      <alignment/>
    </xf>
    <xf numFmtId="166" fontId="22" fillId="24" borderId="0" xfId="42" applyNumberFormat="1" applyFont="1" applyFill="1" applyBorder="1" applyAlignment="1">
      <alignment/>
    </xf>
    <xf numFmtId="177" fontId="42" fillId="27" borderId="0" xfId="59" applyNumberFormat="1" applyFont="1" applyFill="1" applyBorder="1" applyAlignment="1">
      <alignment horizontal="left"/>
      <protection/>
    </xf>
    <xf numFmtId="177" fontId="22" fillId="32" borderId="35" xfId="63" applyNumberFormat="1" applyFont="1" applyFill="1" applyBorder="1" applyAlignment="1">
      <alignment horizontal="right" wrapText="1"/>
    </xf>
    <xf numFmtId="0" fontId="38" fillId="34" borderId="0" xfId="60" applyFont="1" applyFill="1" applyBorder="1" applyAlignment="1">
      <alignment horizontal="left" wrapText="1"/>
      <protection/>
    </xf>
    <xf numFmtId="0" fontId="33" fillId="24" borderId="0" xfId="60" applyFont="1" applyFill="1" applyBorder="1">
      <alignment/>
      <protection/>
    </xf>
    <xf numFmtId="0" fontId="42" fillId="27" borderId="0" xfId="60" applyFont="1" applyFill="1" applyBorder="1" applyAlignment="1">
      <alignment horizontal="center"/>
      <protection/>
    </xf>
    <xf numFmtId="0" fontId="22" fillId="24" borderId="0" xfId="60" applyFont="1" applyFill="1" applyBorder="1">
      <alignment/>
      <protection/>
    </xf>
    <xf numFmtId="184" fontId="42" fillId="28" borderId="35" xfId="42" applyNumberFormat="1" applyFont="1" applyFill="1" applyBorder="1" applyAlignment="1">
      <alignment wrapText="1"/>
    </xf>
    <xf numFmtId="0" fontId="22" fillId="11" borderId="0" xfId="42" applyNumberFormat="1" applyFont="1" applyFill="1" applyBorder="1" applyAlignment="1">
      <alignment/>
    </xf>
    <xf numFmtId="184" fontId="42" fillId="28" borderId="35" xfId="42" applyNumberFormat="1" applyFont="1" applyFill="1" applyBorder="1" applyAlignment="1">
      <alignment horizontal="right" wrapText="1"/>
    </xf>
    <xf numFmtId="184" fontId="30" fillId="24" borderId="0" xfId="59" applyNumberFormat="1" applyFont="1" applyFill="1" applyBorder="1">
      <alignment/>
      <protection/>
    </xf>
    <xf numFmtId="1" fontId="33" fillId="24" borderId="0" xfId="42" applyNumberFormat="1" applyFont="1" applyFill="1" applyBorder="1" applyAlignment="1">
      <alignment/>
    </xf>
    <xf numFmtId="1" fontId="30" fillId="24" borderId="0" xfId="60" applyNumberFormat="1" applyFont="1" applyFill="1" applyBorder="1">
      <alignment/>
      <protection/>
    </xf>
    <xf numFmtId="0" fontId="47" fillId="24" borderId="36" xfId="60" applyFont="1" applyFill="1" applyBorder="1" applyAlignment="1">
      <alignment horizontal="center"/>
      <protection/>
    </xf>
    <xf numFmtId="0" fontId="42" fillId="31" borderId="0" xfId="60" applyFont="1" applyFill="1" applyBorder="1" applyAlignment="1" quotePrefix="1">
      <alignment horizontal="center" textRotation="90"/>
      <protection/>
    </xf>
    <xf numFmtId="0" fontId="22" fillId="32" borderId="0" xfId="60" applyFont="1" applyFill="1" applyBorder="1" applyAlignment="1">
      <alignment wrapText="1"/>
      <protection/>
    </xf>
    <xf numFmtId="184" fontId="22" fillId="32" borderId="0" xfId="60" applyNumberFormat="1" applyFont="1" applyFill="1" applyBorder="1" applyAlignment="1">
      <alignment horizontal="right" wrapText="1"/>
      <protection/>
    </xf>
    <xf numFmtId="0" fontId="22" fillId="32" borderId="35" xfId="60" applyFont="1" applyFill="1" applyBorder="1" applyAlignment="1">
      <alignment wrapText="1"/>
      <protection/>
    </xf>
    <xf numFmtId="184" fontId="22" fillId="32" borderId="35" xfId="60" applyNumberFormat="1" applyFont="1" applyFill="1" applyBorder="1" applyAlignment="1">
      <alignment horizontal="right" wrapText="1"/>
      <protection/>
    </xf>
    <xf numFmtId="3" fontId="22" fillId="32" borderId="0" xfId="60" applyNumberFormat="1" applyFont="1" applyFill="1" applyBorder="1" applyAlignment="1">
      <alignment horizontal="right" wrapText="1"/>
      <protection/>
    </xf>
    <xf numFmtId="0" fontId="22" fillId="24" borderId="0" xfId="60" applyFont="1" applyFill="1" applyBorder="1" applyAlignment="1">
      <alignment horizontal="left"/>
      <protection/>
    </xf>
    <xf numFmtId="0" fontId="30" fillId="24" borderId="0" xfId="60" applyFont="1" applyFill="1" applyBorder="1" applyAlignment="1">
      <alignment horizontal="left"/>
      <protection/>
    </xf>
    <xf numFmtId="0" fontId="30" fillId="24" borderId="0" xfId="60" applyFont="1" applyFill="1" applyBorder="1">
      <alignment/>
      <protection/>
    </xf>
    <xf numFmtId="0" fontId="33" fillId="24" borderId="0" xfId="60" applyFont="1" applyFill="1" applyBorder="1" applyAlignment="1">
      <alignment horizontal="left"/>
      <protection/>
    </xf>
    <xf numFmtId="0" fontId="42" fillId="24" borderId="0" xfId="59" applyFont="1" applyFill="1">
      <alignment/>
      <protection/>
    </xf>
    <xf numFmtId="0" fontId="42" fillId="28" borderId="35" xfId="59" applyFont="1" applyFill="1" applyBorder="1" applyAlignment="1">
      <alignment wrapText="1"/>
      <protection/>
    </xf>
    <xf numFmtId="177" fontId="42" fillId="28" borderId="35" xfId="59" applyNumberFormat="1" applyFont="1" applyFill="1" applyBorder="1" applyAlignment="1">
      <alignment wrapText="1"/>
      <protection/>
    </xf>
    <xf numFmtId="177" fontId="22" fillId="24" borderId="0" xfId="60" applyNumberFormat="1" applyFont="1" applyFill="1">
      <alignment/>
      <protection/>
    </xf>
    <xf numFmtId="0" fontId="22" fillId="24" borderId="0" xfId="59" applyFont="1" applyFill="1" applyBorder="1" applyAlignment="1">
      <alignment wrapText="1"/>
      <protection/>
    </xf>
    <xf numFmtId="0" fontId="42" fillId="24" borderId="0" xfId="59" applyFont="1" applyFill="1" applyBorder="1">
      <alignment/>
      <protection/>
    </xf>
    <xf numFmtId="189" fontId="42" fillId="27" borderId="0" xfId="60" applyNumberFormat="1" applyFont="1" applyFill="1" applyBorder="1" applyAlignment="1">
      <alignment horizontal="center" textRotation="90"/>
      <protection/>
    </xf>
    <xf numFmtId="49" fontId="42" fillId="26" borderId="0" xfId="60" applyNumberFormat="1" applyFont="1" applyFill="1" applyBorder="1" applyAlignment="1" quotePrefix="1">
      <alignment horizontal="center" textRotation="90"/>
      <protection/>
    </xf>
    <xf numFmtId="3" fontId="42" fillId="25" borderId="0" xfId="59" applyNumberFormat="1" applyFont="1" applyFill="1" applyBorder="1" applyAlignment="1">
      <alignment wrapText="1"/>
      <protection/>
    </xf>
    <xf numFmtId="3" fontId="22" fillId="24" borderId="0" xfId="60" applyNumberFormat="1" applyFont="1" applyFill="1" applyBorder="1">
      <alignment/>
      <protection/>
    </xf>
    <xf numFmtId="0" fontId="22" fillId="5" borderId="0" xfId="59" applyFont="1" applyFill="1" applyBorder="1" applyAlignment="1">
      <alignment wrapText="1"/>
      <protection/>
    </xf>
    <xf numFmtId="177" fontId="22" fillId="5" borderId="0" xfId="60" applyNumberFormat="1" applyFont="1" applyFill="1">
      <alignment/>
      <protection/>
    </xf>
    <xf numFmtId="0" fontId="22" fillId="36" borderId="0" xfId="59" applyFont="1" applyFill="1" applyBorder="1" applyAlignment="1">
      <alignment wrapText="1"/>
      <protection/>
    </xf>
    <xf numFmtId="177" fontId="22" fillId="36" borderId="0" xfId="60" applyNumberFormat="1" applyFont="1" applyFill="1">
      <alignment/>
      <protection/>
    </xf>
    <xf numFmtId="0" fontId="22" fillId="7" borderId="0" xfId="59" applyFont="1" applyFill="1" applyBorder="1" applyAlignment="1">
      <alignment wrapText="1"/>
      <protection/>
    </xf>
    <xf numFmtId="177" fontId="22" fillId="7" borderId="0" xfId="60" applyNumberFormat="1" applyFont="1" applyFill="1">
      <alignment/>
      <protection/>
    </xf>
    <xf numFmtId="0" fontId="22" fillId="4" borderId="0" xfId="59" applyFont="1" applyFill="1" applyBorder="1" applyAlignment="1">
      <alignment wrapText="1"/>
      <protection/>
    </xf>
    <xf numFmtId="177" fontId="22" fillId="4" borderId="0" xfId="60" applyNumberFormat="1" applyFont="1" applyFill="1">
      <alignment/>
      <protection/>
    </xf>
    <xf numFmtId="0" fontId="22" fillId="20" borderId="0" xfId="59" applyFont="1" applyFill="1" applyBorder="1" applyAlignment="1">
      <alignment wrapText="1"/>
      <protection/>
    </xf>
    <xf numFmtId="177" fontId="22" fillId="20" borderId="0" xfId="60" applyNumberFormat="1" applyFont="1" applyFill="1" applyBorder="1">
      <alignment/>
      <protection/>
    </xf>
    <xf numFmtId="0" fontId="22" fillId="14" borderId="0" xfId="59" applyFont="1" applyFill="1" applyBorder="1" applyAlignment="1">
      <alignment wrapText="1"/>
      <protection/>
    </xf>
    <xf numFmtId="177" fontId="22" fillId="14" borderId="0" xfId="60" applyNumberFormat="1" applyFont="1" applyFill="1" applyBorder="1">
      <alignment/>
      <protection/>
    </xf>
    <xf numFmtId="0" fontId="22" fillId="37" borderId="0" xfId="59" applyFont="1" applyFill="1" applyBorder="1" applyAlignment="1">
      <alignment wrapText="1"/>
      <protection/>
    </xf>
    <xf numFmtId="177" fontId="22" fillId="37" borderId="0" xfId="60" applyNumberFormat="1" applyFont="1" applyFill="1" applyBorder="1">
      <alignment/>
      <protection/>
    </xf>
    <xf numFmtId="0" fontId="22" fillId="38" borderId="0" xfId="59" applyFont="1" applyFill="1" applyBorder="1" applyAlignment="1">
      <alignment wrapText="1"/>
      <protection/>
    </xf>
    <xf numFmtId="177" fontId="22" fillId="38" borderId="0" xfId="60" applyNumberFormat="1" applyFont="1" applyFill="1" applyBorder="1">
      <alignment/>
      <protection/>
    </xf>
    <xf numFmtId="0" fontId="22" fillId="18" borderId="0" xfId="59" applyFont="1" applyFill="1" applyBorder="1" applyAlignment="1">
      <alignment wrapText="1"/>
      <protection/>
    </xf>
    <xf numFmtId="177" fontId="22" fillId="18" borderId="0" xfId="60" applyNumberFormat="1" applyFont="1" applyFill="1" applyBorder="1">
      <alignment/>
      <protection/>
    </xf>
    <xf numFmtId="0" fontId="22" fillId="39" borderId="0" xfId="59" applyFont="1" applyFill="1" applyBorder="1" applyAlignment="1">
      <alignment wrapText="1"/>
      <protection/>
    </xf>
    <xf numFmtId="177" fontId="22" fillId="39" borderId="0" xfId="60" applyNumberFormat="1" applyFont="1" applyFill="1" applyBorder="1">
      <alignment/>
      <protection/>
    </xf>
    <xf numFmtId="0" fontId="22" fillId="22" borderId="0" xfId="59" applyFont="1" applyFill="1" applyBorder="1" applyAlignment="1">
      <alignment wrapText="1"/>
      <protection/>
    </xf>
    <xf numFmtId="177" fontId="22" fillId="22" borderId="0" xfId="60" applyNumberFormat="1" applyFont="1" applyFill="1" applyBorder="1">
      <alignment/>
      <protection/>
    </xf>
    <xf numFmtId="0" fontId="22" fillId="3" borderId="0" xfId="59" applyFont="1" applyFill="1" applyBorder="1" applyAlignment="1">
      <alignment wrapText="1"/>
      <protection/>
    </xf>
    <xf numFmtId="177" fontId="22" fillId="3" borderId="0" xfId="60" applyNumberFormat="1" applyFont="1" applyFill="1" applyBorder="1">
      <alignment/>
      <protection/>
    </xf>
    <xf numFmtId="0" fontId="22" fillId="24" borderId="37" xfId="59" applyFont="1" applyFill="1" applyBorder="1">
      <alignment/>
      <protection/>
    </xf>
    <xf numFmtId="177" fontId="22" fillId="24" borderId="0" xfId="60" applyNumberFormat="1" applyFont="1" applyFill="1" applyBorder="1">
      <alignment/>
      <protection/>
    </xf>
    <xf numFmtId="0" fontId="45" fillId="35" borderId="0" xfId="59" applyFont="1" applyFill="1" applyAlignment="1">
      <alignment horizontal="left"/>
      <protection/>
    </xf>
    <xf numFmtId="0" fontId="37" fillId="35" borderId="0" xfId="59" applyFont="1" applyFill="1" applyAlignment="1">
      <alignment horizontal="left"/>
      <protection/>
    </xf>
    <xf numFmtId="0" fontId="45" fillId="34" borderId="38" xfId="59" applyFont="1" applyFill="1" applyBorder="1" applyAlignment="1">
      <alignment horizontal="right"/>
      <protection/>
    </xf>
    <xf numFmtId="0" fontId="45" fillId="34" borderId="39" xfId="59" applyFont="1" applyFill="1" applyBorder="1" applyAlignment="1">
      <alignment horizontal="center"/>
      <protection/>
    </xf>
    <xf numFmtId="166" fontId="45" fillId="35" borderId="39" xfId="42" applyNumberFormat="1" applyFont="1" applyFill="1" applyBorder="1" applyAlignment="1">
      <alignment/>
    </xf>
    <xf numFmtId="184" fontId="45" fillId="35" borderId="39" xfId="42" applyNumberFormat="1" applyFont="1" applyFill="1" applyBorder="1" applyAlignment="1">
      <alignment/>
    </xf>
    <xf numFmtId="0" fontId="47" fillId="27" borderId="40" xfId="59" applyFont="1" applyFill="1" applyBorder="1" applyAlignment="1">
      <alignment horizontal="center"/>
      <protection/>
    </xf>
    <xf numFmtId="0" fontId="47" fillId="27" borderId="40" xfId="59" applyFont="1" applyFill="1" applyBorder="1" applyAlignment="1">
      <alignment horizontal="left"/>
      <protection/>
    </xf>
    <xf numFmtId="2" fontId="47" fillId="27" borderId="40" xfId="58" applyNumberFormat="1" applyFont="1" applyFill="1" applyBorder="1" applyAlignment="1">
      <alignment horizontal="center" wrapText="1"/>
      <protection/>
    </xf>
    <xf numFmtId="0" fontId="47" fillId="27" borderId="41" xfId="59" applyFont="1" applyFill="1" applyBorder="1" applyAlignment="1">
      <alignment horizontal="center"/>
      <protection/>
    </xf>
    <xf numFmtId="0" fontId="47" fillId="40" borderId="42" xfId="58" applyFont="1" applyFill="1" applyBorder="1" applyAlignment="1">
      <alignment horizontal="center"/>
      <protection/>
    </xf>
    <xf numFmtId="0" fontId="47" fillId="41" borderId="42" xfId="58" applyFont="1" applyFill="1" applyBorder="1" applyAlignment="1">
      <alignment horizontal="center" wrapText="1"/>
      <protection/>
    </xf>
    <xf numFmtId="0" fontId="6" fillId="0" borderId="0" xfId="59" applyBorder="1" applyAlignment="1">
      <alignment horizontal="left"/>
      <protection/>
    </xf>
    <xf numFmtId="0" fontId="6" fillId="0" borderId="0" xfId="59" applyBorder="1">
      <alignment/>
      <protection/>
    </xf>
    <xf numFmtId="181" fontId="6" fillId="0" borderId="0" xfId="59" applyNumberFormat="1" applyBorder="1">
      <alignment/>
      <protection/>
    </xf>
    <xf numFmtId="0" fontId="6" fillId="0" borderId="0" xfId="59" applyBorder="1" applyAlignment="1">
      <alignment horizontal="center"/>
      <protection/>
    </xf>
    <xf numFmtId="3" fontId="6" fillId="0" borderId="0" xfId="42" applyNumberFormat="1" applyFont="1" applyBorder="1" applyAlignment="1">
      <alignment horizontal="right"/>
    </xf>
    <xf numFmtId="184" fontId="6" fillId="0" borderId="0" xfId="42" applyNumberFormat="1" applyFont="1" applyBorder="1" applyAlignment="1">
      <alignment horizontal="right"/>
    </xf>
    <xf numFmtId="177" fontId="6" fillId="0" borderId="0" xfId="42" applyNumberFormat="1" applyFont="1" applyFill="1" applyBorder="1" applyAlignment="1">
      <alignment horizontal="right"/>
    </xf>
    <xf numFmtId="3" fontId="6" fillId="0" borderId="0" xfId="59" applyNumberFormat="1" applyFill="1" applyBorder="1" applyAlignment="1">
      <alignment horizontal="right"/>
      <protection/>
    </xf>
    <xf numFmtId="3" fontId="6" fillId="0" borderId="43" xfId="59" applyNumberFormat="1" applyFill="1" applyBorder="1" applyAlignment="1">
      <alignment horizontal="right"/>
      <protection/>
    </xf>
    <xf numFmtId="3" fontId="6" fillId="24" borderId="0" xfId="59" applyNumberFormat="1" applyFill="1" applyAlignment="1">
      <alignment horizontal="right"/>
      <protection/>
    </xf>
    <xf numFmtId="0" fontId="37" fillId="35" borderId="0" xfId="59" applyFont="1" applyFill="1" applyAlignment="1">
      <alignment horizontal="left"/>
      <protection/>
    </xf>
    <xf numFmtId="0" fontId="45" fillId="34" borderId="44" xfId="59" applyFont="1" applyFill="1" applyBorder="1" applyAlignment="1">
      <alignment horizontal="right"/>
      <protection/>
    </xf>
    <xf numFmtId="166" fontId="45" fillId="35" borderId="45" xfId="42" applyNumberFormat="1" applyFont="1" applyFill="1" applyBorder="1" applyAlignment="1">
      <alignment/>
    </xf>
    <xf numFmtId="166" fontId="45" fillId="35" borderId="46" xfId="42" applyNumberFormat="1" applyFont="1" applyFill="1" applyBorder="1" applyAlignment="1">
      <alignment/>
    </xf>
    <xf numFmtId="0" fontId="6" fillId="35" borderId="47" xfId="59" applyFont="1" applyFill="1" applyBorder="1">
      <alignment/>
      <protection/>
    </xf>
    <xf numFmtId="0" fontId="6" fillId="24" borderId="0" xfId="59" applyFont="1" applyFill="1">
      <alignment/>
      <protection/>
    </xf>
    <xf numFmtId="0" fontId="47" fillId="27" borderId="48" xfId="60" applyFont="1" applyFill="1" applyBorder="1" applyAlignment="1">
      <alignment horizontal="center"/>
      <protection/>
    </xf>
    <xf numFmtId="0" fontId="47" fillId="42" borderId="48" xfId="60" applyFont="1" applyFill="1" applyBorder="1" applyAlignment="1">
      <alignment horizontal="center"/>
      <protection/>
    </xf>
    <xf numFmtId="0" fontId="47" fillId="27" borderId="48" xfId="60" applyFont="1" applyFill="1" applyBorder="1" applyAlignment="1">
      <alignment horizontal="center" wrapText="1"/>
      <protection/>
    </xf>
    <xf numFmtId="0" fontId="47" fillId="27" borderId="49" xfId="60" applyFont="1" applyFill="1" applyBorder="1" applyAlignment="1">
      <alignment horizontal="center" wrapText="1"/>
      <protection/>
    </xf>
    <xf numFmtId="0" fontId="47" fillId="27" borderId="50" xfId="60" applyFont="1" applyFill="1" applyBorder="1" applyAlignment="1">
      <alignment horizontal="center" wrapText="1"/>
      <protection/>
    </xf>
    <xf numFmtId="0" fontId="47" fillId="27" borderId="51" xfId="60" applyFont="1" applyFill="1" applyBorder="1" applyAlignment="1">
      <alignment horizontal="center" wrapText="1"/>
      <protection/>
    </xf>
    <xf numFmtId="0" fontId="6" fillId="24" borderId="0" xfId="59" applyFont="1" applyFill="1" applyAlignment="1">
      <alignment horizontal="left"/>
      <protection/>
    </xf>
    <xf numFmtId="0" fontId="6" fillId="24" borderId="0" xfId="59" applyFont="1" applyFill="1" applyBorder="1" applyAlignment="1">
      <alignment horizontal="left"/>
      <protection/>
    </xf>
    <xf numFmtId="181" fontId="6" fillId="24" borderId="0" xfId="59" applyNumberFormat="1" applyFont="1" applyFill="1" applyAlignment="1">
      <alignment horizontal="left"/>
      <protection/>
    </xf>
    <xf numFmtId="0" fontId="6" fillId="24" borderId="0" xfId="59" applyFont="1" applyFill="1" applyAlignment="1">
      <alignment horizontal="right"/>
      <protection/>
    </xf>
    <xf numFmtId="177" fontId="6" fillId="24" borderId="0" xfId="59" applyNumberFormat="1" applyFont="1" applyFill="1" applyAlignment="1">
      <alignment horizontal="right"/>
      <protection/>
    </xf>
    <xf numFmtId="0" fontId="47" fillId="27" borderId="48" xfId="60" applyFont="1" applyFill="1" applyBorder="1" applyAlignment="1">
      <alignment horizontal="left"/>
      <protection/>
    </xf>
    <xf numFmtId="0" fontId="0" fillId="24" borderId="0" xfId="59" applyFont="1" applyFill="1" applyBorder="1" applyAlignment="1">
      <alignment/>
      <protection/>
    </xf>
    <xf numFmtId="181" fontId="0" fillId="24" borderId="0" xfId="59" applyNumberFormat="1" applyFont="1" applyFill="1" applyBorder="1" applyAlignment="1">
      <alignment/>
      <protection/>
    </xf>
    <xf numFmtId="0" fontId="0" fillId="24" borderId="0" xfId="59" applyFont="1" applyFill="1" applyBorder="1" applyAlignment="1">
      <alignment horizontal="right"/>
      <protection/>
    </xf>
    <xf numFmtId="177" fontId="0" fillId="24" borderId="0" xfId="59" applyNumberFormat="1" applyFont="1" applyFill="1" applyBorder="1" applyAlignment="1">
      <alignment horizontal="right"/>
      <protection/>
    </xf>
    <xf numFmtId="177" fontId="0" fillId="24" borderId="0" xfId="59" applyNumberFormat="1" applyFont="1" applyFill="1">
      <alignment/>
      <protection/>
    </xf>
    <xf numFmtId="0" fontId="0" fillId="24" borderId="0" xfId="59" applyFont="1" applyFill="1">
      <alignment/>
      <protection/>
    </xf>
    <xf numFmtId="0" fontId="45" fillId="35" borderId="0" xfId="58" applyFont="1" applyFill="1" applyAlignment="1">
      <alignment horizontal="left"/>
      <protection/>
    </xf>
    <xf numFmtId="0" fontId="37" fillId="35" borderId="0" xfId="58" applyFont="1" applyFill="1" applyAlignment="1">
      <alignment horizontal="left"/>
      <protection/>
    </xf>
    <xf numFmtId="0" fontId="6" fillId="35" borderId="47" xfId="58" applyFont="1" applyFill="1" applyBorder="1">
      <alignment/>
      <protection/>
    </xf>
    <xf numFmtId="0" fontId="6" fillId="24" borderId="0" xfId="58" applyFont="1" applyFill="1">
      <alignment/>
      <protection/>
    </xf>
    <xf numFmtId="0" fontId="47" fillId="27" borderId="40" xfId="60" applyFont="1" applyFill="1" applyBorder="1" applyAlignment="1">
      <alignment horizontal="center"/>
      <protection/>
    </xf>
    <xf numFmtId="0" fontId="47" fillId="27" borderId="40" xfId="60" applyFont="1" applyFill="1" applyBorder="1" applyAlignment="1">
      <alignment horizontal="left"/>
      <protection/>
    </xf>
    <xf numFmtId="0" fontId="47" fillId="42" borderId="40" xfId="60" applyFont="1" applyFill="1" applyBorder="1" applyAlignment="1">
      <alignment horizontal="center"/>
      <protection/>
    </xf>
    <xf numFmtId="0" fontId="47" fillId="27" borderId="40" xfId="60" applyFont="1" applyFill="1" applyBorder="1" applyAlignment="1">
      <alignment horizontal="center" wrapText="1"/>
      <protection/>
    </xf>
    <xf numFmtId="0" fontId="0" fillId="24" borderId="0" xfId="58" applyFont="1" applyFill="1" applyBorder="1" applyAlignment="1">
      <alignment/>
      <protection/>
    </xf>
    <xf numFmtId="181" fontId="0" fillId="24" borderId="0" xfId="58" applyNumberFormat="1" applyFont="1" applyFill="1" applyBorder="1" applyAlignment="1">
      <alignment/>
      <protection/>
    </xf>
    <xf numFmtId="0" fontId="0" fillId="24" borderId="0" xfId="58" applyFont="1" applyFill="1" applyBorder="1" applyAlignment="1">
      <alignment horizontal="right"/>
      <protection/>
    </xf>
    <xf numFmtId="177" fontId="0" fillId="24" borderId="0" xfId="58" applyNumberFormat="1" applyFont="1" applyFill="1" applyBorder="1" applyAlignment="1">
      <alignment horizontal="right"/>
      <protection/>
    </xf>
    <xf numFmtId="177" fontId="0" fillId="24" borderId="0" xfId="58" applyNumberFormat="1" applyFont="1" applyFill="1" applyBorder="1">
      <alignment/>
      <protection/>
    </xf>
    <xf numFmtId="177" fontId="0" fillId="24" borderId="0" xfId="58" applyNumberFormat="1" applyFont="1" applyFill="1">
      <alignment/>
      <protection/>
    </xf>
    <xf numFmtId="0" fontId="0" fillId="24" borderId="0" xfId="58" applyFont="1" applyFill="1">
      <alignment/>
      <protection/>
    </xf>
    <xf numFmtId="0" fontId="45" fillId="34" borderId="52" xfId="59" applyFont="1" applyFill="1" applyBorder="1" applyAlignment="1">
      <alignment horizontal="right"/>
      <protection/>
    </xf>
    <xf numFmtId="3" fontId="37" fillId="35" borderId="0" xfId="59" applyNumberFormat="1" applyFont="1" applyFill="1" applyAlignment="1">
      <alignment horizontal="center"/>
      <protection/>
    </xf>
    <xf numFmtId="3" fontId="37" fillId="35" borderId="53" xfId="59" applyNumberFormat="1" applyFont="1" applyFill="1" applyBorder="1" applyAlignment="1">
      <alignment horizontal="center"/>
      <protection/>
    </xf>
    <xf numFmtId="0" fontId="21" fillId="24" borderId="0" xfId="57" applyFont="1" applyFill="1">
      <alignment/>
      <protection/>
    </xf>
    <xf numFmtId="0" fontId="45" fillId="20" borderId="54" xfId="59" applyFont="1" applyFill="1" applyBorder="1" applyAlignment="1">
      <alignment horizontal="left"/>
      <protection/>
    </xf>
    <xf numFmtId="0" fontId="37" fillId="20" borderId="45" xfId="59" applyFont="1" applyFill="1" applyBorder="1" applyAlignment="1">
      <alignment horizontal="center"/>
      <protection/>
    </xf>
    <xf numFmtId="0" fontId="37" fillId="20" borderId="55" xfId="59" applyFont="1" applyFill="1" applyBorder="1" applyAlignment="1">
      <alignment horizontal="center"/>
      <protection/>
    </xf>
    <xf numFmtId="0" fontId="47" fillId="27" borderId="56" xfId="59" applyFont="1" applyFill="1" applyBorder="1" applyAlignment="1">
      <alignment horizontal="center"/>
      <protection/>
    </xf>
    <xf numFmtId="0" fontId="47" fillId="27" borderId="48" xfId="59" applyFont="1" applyFill="1" applyBorder="1" applyAlignment="1">
      <alignment horizontal="center"/>
      <protection/>
    </xf>
    <xf numFmtId="0" fontId="47" fillId="27" borderId="57" xfId="59" applyFont="1" applyFill="1" applyBorder="1" applyAlignment="1">
      <alignment horizontal="center"/>
      <protection/>
    </xf>
    <xf numFmtId="0" fontId="0" fillId="24" borderId="0" xfId="57" applyFont="1" applyFill="1">
      <alignment/>
      <protection/>
    </xf>
    <xf numFmtId="0" fontId="0" fillId="24" borderId="0" xfId="57" applyFont="1" applyFill="1" applyAlignment="1">
      <alignment horizontal="center"/>
      <protection/>
    </xf>
    <xf numFmtId="184" fontId="0" fillId="24" borderId="0" xfId="57" applyNumberFormat="1" applyFont="1" applyFill="1">
      <alignment/>
      <protection/>
    </xf>
    <xf numFmtId="0" fontId="47" fillId="24" borderId="0" xfId="60" applyFont="1" applyFill="1">
      <alignment/>
      <protection/>
    </xf>
    <xf numFmtId="0" fontId="6" fillId="24" borderId="0" xfId="60" applyFill="1">
      <alignment/>
      <protection/>
    </xf>
    <xf numFmtId="0" fontId="6" fillId="24" borderId="0" xfId="60" applyFont="1" applyFill="1">
      <alignment/>
      <protection/>
    </xf>
    <xf numFmtId="0" fontId="6" fillId="24" borderId="0" xfId="60" applyFont="1" applyFill="1">
      <alignment/>
      <protection/>
    </xf>
    <xf numFmtId="0" fontId="6" fillId="4" borderId="0" xfId="60" applyFill="1">
      <alignment/>
      <protection/>
    </xf>
    <xf numFmtId="0" fontId="0" fillId="24" borderId="45" xfId="57" applyFont="1" applyFill="1" applyBorder="1">
      <alignment/>
      <protection/>
    </xf>
    <xf numFmtId="0" fontId="0" fillId="24" borderId="45" xfId="57" applyFont="1" applyFill="1" applyBorder="1" applyAlignment="1">
      <alignment horizontal="center"/>
      <protection/>
    </xf>
    <xf numFmtId="184" fontId="0" fillId="24" borderId="45" xfId="57" applyNumberFormat="1" applyFont="1" applyFill="1" applyBorder="1">
      <alignment/>
      <protection/>
    </xf>
    <xf numFmtId="0" fontId="0" fillId="24" borderId="0" xfId="57" applyFont="1" applyFill="1" applyBorder="1">
      <alignment/>
      <protection/>
    </xf>
    <xf numFmtId="0" fontId="0" fillId="24" borderId="0" xfId="57" applyFont="1" applyFill="1" applyBorder="1" applyAlignment="1">
      <alignment horizontal="center"/>
      <protection/>
    </xf>
    <xf numFmtId="184" fontId="0" fillId="24" borderId="0" xfId="57" applyNumberFormat="1" applyFont="1" applyFill="1" applyBorder="1">
      <alignment/>
      <protection/>
    </xf>
    <xf numFmtId="0" fontId="0" fillId="24" borderId="54" xfId="57" applyFont="1" applyFill="1" applyBorder="1">
      <alignment/>
      <protection/>
    </xf>
    <xf numFmtId="0" fontId="0" fillId="24" borderId="58" xfId="57" applyFont="1" applyFill="1" applyBorder="1">
      <alignment/>
      <protection/>
    </xf>
    <xf numFmtId="0" fontId="0" fillId="24" borderId="59" xfId="57" applyFont="1" applyFill="1" applyBorder="1">
      <alignment/>
      <protection/>
    </xf>
    <xf numFmtId="0" fontId="0" fillId="24" borderId="36" xfId="57" applyFont="1" applyFill="1" applyBorder="1" applyAlignment="1">
      <alignment horizontal="center"/>
      <protection/>
    </xf>
    <xf numFmtId="0" fontId="0" fillId="24" borderId="36" xfId="57" applyFont="1" applyFill="1" applyBorder="1">
      <alignment/>
      <protection/>
    </xf>
    <xf numFmtId="184" fontId="0" fillId="24" borderId="36" xfId="57" applyNumberFormat="1" applyFont="1" applyFill="1" applyBorder="1">
      <alignment/>
      <protection/>
    </xf>
    <xf numFmtId="184" fontId="0" fillId="24" borderId="55" xfId="57" applyNumberFormat="1" applyFont="1" applyFill="1" applyBorder="1">
      <alignment/>
      <protection/>
    </xf>
    <xf numFmtId="184" fontId="0" fillId="24" borderId="60" xfId="57" applyNumberFormat="1" applyFont="1" applyFill="1" applyBorder="1">
      <alignment/>
      <protection/>
    </xf>
    <xf numFmtId="184" fontId="0" fillId="24" borderId="53" xfId="57" applyNumberFormat="1" applyFont="1" applyFill="1" applyBorder="1">
      <alignment/>
      <protection/>
    </xf>
    <xf numFmtId="181" fontId="6" fillId="24" borderId="0" xfId="59" applyNumberFormat="1" applyFont="1" applyFill="1" applyBorder="1" applyAlignment="1">
      <alignment horizontal="left"/>
      <protection/>
    </xf>
    <xf numFmtId="0" fontId="6" fillId="24" borderId="0" xfId="59" applyFont="1" applyFill="1" applyBorder="1" applyAlignment="1">
      <alignment horizontal="right"/>
      <protection/>
    </xf>
    <xf numFmtId="0" fontId="47" fillId="27" borderId="61" xfId="60" applyFont="1" applyFill="1" applyBorder="1" applyAlignment="1">
      <alignment horizontal="center" wrapText="1"/>
      <protection/>
    </xf>
    <xf numFmtId="0" fontId="47" fillId="27" borderId="42" xfId="60" applyFont="1" applyFill="1" applyBorder="1" applyAlignment="1">
      <alignment horizontal="center" wrapText="1"/>
      <protection/>
    </xf>
    <xf numFmtId="0" fontId="47" fillId="27" borderId="62" xfId="60" applyFont="1" applyFill="1" applyBorder="1" applyAlignment="1">
      <alignment horizontal="center" wrapText="1"/>
      <protection/>
    </xf>
    <xf numFmtId="0" fontId="6" fillId="24" borderId="45" xfId="59" applyFont="1" applyFill="1" applyBorder="1" applyAlignment="1">
      <alignment horizontal="left"/>
      <protection/>
    </xf>
    <xf numFmtId="181" fontId="6" fillId="24" borderId="45" xfId="59" applyNumberFormat="1" applyFont="1" applyFill="1" applyBorder="1" applyAlignment="1">
      <alignment horizontal="left"/>
      <protection/>
    </xf>
    <xf numFmtId="0" fontId="6" fillId="24" borderId="45" xfId="59" applyFont="1" applyFill="1" applyBorder="1" applyAlignment="1">
      <alignment horizontal="right"/>
      <protection/>
    </xf>
    <xf numFmtId="0" fontId="6" fillId="24" borderId="54" xfId="59" applyFont="1" applyFill="1" applyBorder="1" applyAlignment="1">
      <alignment horizontal="left"/>
      <protection/>
    </xf>
    <xf numFmtId="0" fontId="6" fillId="24" borderId="58" xfId="59" applyFont="1" applyFill="1" applyBorder="1" applyAlignment="1">
      <alignment horizontal="left"/>
      <protection/>
    </xf>
    <xf numFmtId="0" fontId="6" fillId="24" borderId="59" xfId="59" applyFont="1" applyFill="1" applyBorder="1" applyAlignment="1">
      <alignment horizontal="left"/>
      <protection/>
    </xf>
    <xf numFmtId="0" fontId="6" fillId="24" borderId="36" xfId="59" applyFont="1" applyFill="1" applyBorder="1" applyAlignment="1">
      <alignment horizontal="left"/>
      <protection/>
    </xf>
    <xf numFmtId="181" fontId="6" fillId="24" borderId="36" xfId="59" applyNumberFormat="1" applyFont="1" applyFill="1" applyBorder="1" applyAlignment="1">
      <alignment horizontal="left"/>
      <protection/>
    </xf>
    <xf numFmtId="0" fontId="6" fillId="24" borderId="36" xfId="59" applyFont="1" applyFill="1" applyBorder="1" applyAlignment="1">
      <alignment horizontal="right"/>
      <protection/>
    </xf>
    <xf numFmtId="177" fontId="6" fillId="24" borderId="55" xfId="59" applyNumberFormat="1" applyFont="1" applyFill="1" applyBorder="1" applyAlignment="1">
      <alignment horizontal="right"/>
      <protection/>
    </xf>
    <xf numFmtId="177" fontId="6" fillId="24" borderId="60" xfId="59" applyNumberFormat="1" applyFont="1" applyFill="1" applyBorder="1" applyAlignment="1">
      <alignment horizontal="right"/>
      <protection/>
    </xf>
    <xf numFmtId="177" fontId="6" fillId="24" borderId="53" xfId="59" applyNumberFormat="1" applyFont="1" applyFill="1" applyBorder="1" applyAlignment="1">
      <alignment horizontal="right"/>
      <protection/>
    </xf>
    <xf numFmtId="0" fontId="0" fillId="24" borderId="45" xfId="59" applyFont="1" applyFill="1" applyBorder="1" applyAlignment="1">
      <alignment/>
      <protection/>
    </xf>
    <xf numFmtId="181" fontId="0" fillId="24" borderId="45" xfId="59" applyNumberFormat="1" applyFont="1" applyFill="1" applyBorder="1" applyAlignment="1">
      <alignment/>
      <protection/>
    </xf>
    <xf numFmtId="0" fontId="0" fillId="24" borderId="45" xfId="59" applyFont="1" applyFill="1" applyBorder="1" applyAlignment="1">
      <alignment horizontal="right"/>
      <protection/>
    </xf>
    <xf numFmtId="177" fontId="0" fillId="24" borderId="45" xfId="59" applyNumberFormat="1" applyFont="1" applyFill="1" applyBorder="1" applyAlignment="1">
      <alignment horizontal="right"/>
      <protection/>
    </xf>
    <xf numFmtId="177" fontId="0" fillId="24" borderId="45" xfId="59" applyNumberFormat="1" applyFont="1" applyFill="1" applyBorder="1">
      <alignment/>
      <protection/>
    </xf>
    <xf numFmtId="177" fontId="0" fillId="24" borderId="0" xfId="59" applyNumberFormat="1" applyFont="1" applyFill="1" applyBorder="1">
      <alignment/>
      <protection/>
    </xf>
    <xf numFmtId="0" fontId="0" fillId="24" borderId="54" xfId="59" applyFont="1" applyFill="1" applyBorder="1" applyAlignment="1">
      <alignment/>
      <protection/>
    </xf>
    <xf numFmtId="0" fontId="0" fillId="24" borderId="58" xfId="59" applyFont="1" applyFill="1" applyBorder="1" applyAlignment="1">
      <alignment/>
      <protection/>
    </xf>
    <xf numFmtId="0" fontId="0" fillId="24" borderId="59" xfId="59" applyFont="1" applyFill="1" applyBorder="1" applyAlignment="1">
      <alignment/>
      <protection/>
    </xf>
    <xf numFmtId="0" fontId="0" fillId="24" borderId="36" xfId="59" applyFont="1" applyFill="1" applyBorder="1" applyAlignment="1">
      <alignment/>
      <protection/>
    </xf>
    <xf numFmtId="181" fontId="0" fillId="24" borderId="36" xfId="59" applyNumberFormat="1" applyFont="1" applyFill="1" applyBorder="1" applyAlignment="1">
      <alignment/>
      <protection/>
    </xf>
    <xf numFmtId="0" fontId="0" fillId="24" borderId="36" xfId="59" applyFont="1" applyFill="1" applyBorder="1" applyAlignment="1">
      <alignment horizontal="right"/>
      <protection/>
    </xf>
    <xf numFmtId="177" fontId="0" fillId="24" borderId="36" xfId="59" applyNumberFormat="1" applyFont="1" applyFill="1" applyBorder="1" applyAlignment="1">
      <alignment horizontal="right"/>
      <protection/>
    </xf>
    <xf numFmtId="177" fontId="0" fillId="24" borderId="36" xfId="59" applyNumberFormat="1" applyFont="1" applyFill="1" applyBorder="1">
      <alignment/>
      <protection/>
    </xf>
    <xf numFmtId="177" fontId="0" fillId="24" borderId="55" xfId="59" applyNumberFormat="1" applyFont="1" applyFill="1" applyBorder="1">
      <alignment/>
      <protection/>
    </xf>
    <xf numFmtId="177" fontId="0" fillId="24" borderId="60" xfId="59" applyNumberFormat="1" applyFont="1" applyFill="1" applyBorder="1">
      <alignment/>
      <protection/>
    </xf>
    <xf numFmtId="177" fontId="0" fillId="24" borderId="53" xfId="59" applyNumberFormat="1" applyFont="1" applyFill="1" applyBorder="1">
      <alignment/>
      <protection/>
    </xf>
    <xf numFmtId="0" fontId="0" fillId="24" borderId="58" xfId="58" applyFont="1" applyFill="1" applyBorder="1" applyAlignment="1">
      <alignment/>
      <protection/>
    </xf>
    <xf numFmtId="0" fontId="0" fillId="24" borderId="54" xfId="58" applyFont="1" applyFill="1" applyBorder="1" applyAlignment="1">
      <alignment/>
      <protection/>
    </xf>
    <xf numFmtId="0" fontId="0" fillId="24" borderId="45" xfId="58" applyFont="1" applyFill="1" applyBorder="1" applyAlignment="1">
      <alignment/>
      <protection/>
    </xf>
    <xf numFmtId="181" fontId="0" fillId="24" borderId="45" xfId="58" applyNumberFormat="1" applyFont="1" applyFill="1" applyBorder="1" applyAlignment="1">
      <alignment/>
      <protection/>
    </xf>
    <xf numFmtId="0" fontId="0" fillId="24" borderId="45" xfId="58" applyFont="1" applyFill="1" applyBorder="1" applyAlignment="1">
      <alignment horizontal="right"/>
      <protection/>
    </xf>
    <xf numFmtId="177" fontId="0" fillId="24" borderId="45" xfId="58" applyNumberFormat="1" applyFont="1" applyFill="1" applyBorder="1" applyAlignment="1">
      <alignment horizontal="right"/>
      <protection/>
    </xf>
    <xf numFmtId="177" fontId="0" fillId="24" borderId="45" xfId="58" applyNumberFormat="1" applyFont="1" applyFill="1" applyBorder="1">
      <alignment/>
      <protection/>
    </xf>
    <xf numFmtId="0" fontId="0" fillId="24" borderId="59" xfId="58" applyFont="1" applyFill="1" applyBorder="1" applyAlignment="1">
      <alignment/>
      <protection/>
    </xf>
    <xf numFmtId="0" fontId="0" fillId="24" borderId="36" xfId="58" applyFont="1" applyFill="1" applyBorder="1" applyAlignment="1">
      <alignment/>
      <protection/>
    </xf>
    <xf numFmtId="181" fontId="0" fillId="24" borderId="36" xfId="58" applyNumberFormat="1" applyFont="1" applyFill="1" applyBorder="1" applyAlignment="1">
      <alignment/>
      <protection/>
    </xf>
    <xf numFmtId="0" fontId="0" fillId="24" borderId="36" xfId="58" applyFont="1" applyFill="1" applyBorder="1" applyAlignment="1">
      <alignment horizontal="right"/>
      <protection/>
    </xf>
    <xf numFmtId="177" fontId="0" fillId="24" borderId="36" xfId="58" applyNumberFormat="1" applyFont="1" applyFill="1" applyBorder="1" applyAlignment="1">
      <alignment horizontal="right"/>
      <protection/>
    </xf>
    <xf numFmtId="177" fontId="0" fillId="24" borderId="36" xfId="58" applyNumberFormat="1" applyFont="1" applyFill="1" applyBorder="1">
      <alignment/>
      <protection/>
    </xf>
    <xf numFmtId="177" fontId="0" fillId="24" borderId="55" xfId="58" applyNumberFormat="1" applyFont="1" applyFill="1" applyBorder="1">
      <alignment/>
      <protection/>
    </xf>
    <xf numFmtId="177" fontId="0" fillId="24" borderId="60" xfId="58" applyNumberFormat="1" applyFont="1" applyFill="1" applyBorder="1">
      <alignment/>
      <protection/>
    </xf>
    <xf numFmtId="177" fontId="0" fillId="24" borderId="53" xfId="58" applyNumberFormat="1" applyFont="1" applyFill="1" applyBorder="1">
      <alignment/>
      <protection/>
    </xf>
    <xf numFmtId="49" fontId="48" fillId="27" borderId="0" xfId="60" applyNumberFormat="1" applyFont="1" applyFill="1" applyBorder="1" applyAlignment="1">
      <alignment horizontal="center" textRotation="90"/>
      <protection/>
    </xf>
    <xf numFmtId="0" fontId="32" fillId="27" borderId="17" xfId="60" applyFont="1" applyFill="1" applyBorder="1" applyAlignment="1">
      <alignment horizontal="center" vertical="center" wrapText="1"/>
      <protection/>
    </xf>
    <xf numFmtId="0" fontId="32" fillId="27" borderId="18" xfId="60" applyFont="1" applyFill="1" applyBorder="1" applyAlignment="1">
      <alignment horizontal="center" vertical="center" wrapText="1"/>
      <protection/>
    </xf>
    <xf numFmtId="0" fontId="32" fillId="27" borderId="19" xfId="60" applyFont="1" applyFill="1" applyBorder="1" applyAlignment="1">
      <alignment horizontal="center" vertical="center" wrapText="1"/>
      <protection/>
    </xf>
    <xf numFmtId="3" fontId="31" fillId="24" borderId="10" xfId="59" applyNumberFormat="1" applyFont="1" applyFill="1" applyBorder="1" applyAlignment="1">
      <alignment horizontal="center"/>
      <protection/>
    </xf>
    <xf numFmtId="3" fontId="31" fillId="24" borderId="0" xfId="59" applyNumberFormat="1" applyFont="1" applyFill="1" applyBorder="1" applyAlignment="1">
      <alignment horizontal="center"/>
      <protection/>
    </xf>
    <xf numFmtId="3" fontId="31" fillId="24" borderId="11" xfId="59" applyNumberFormat="1" applyFont="1" applyFill="1" applyBorder="1" applyAlignment="1">
      <alignment horizontal="center"/>
      <protection/>
    </xf>
    <xf numFmtId="0" fontId="32" fillId="27" borderId="63" xfId="59" applyFont="1" applyFill="1" applyBorder="1" applyAlignment="1">
      <alignment horizontal="center"/>
      <protection/>
    </xf>
    <xf numFmtId="0" fontId="32" fillId="27" borderId="15" xfId="59" applyFont="1" applyFill="1" applyBorder="1" applyAlignment="1">
      <alignment horizontal="center"/>
      <protection/>
    </xf>
    <xf numFmtId="0" fontId="32" fillId="4" borderId="17" xfId="59" applyFont="1" applyFill="1" applyBorder="1" applyAlignment="1">
      <alignment horizontal="right"/>
      <protection/>
    </xf>
    <xf numFmtId="0" fontId="32" fillId="4" borderId="18" xfId="59" applyFont="1" applyFill="1" applyBorder="1" applyAlignment="1">
      <alignment horizontal="right"/>
      <protection/>
    </xf>
    <xf numFmtId="0" fontId="32" fillId="4" borderId="19" xfId="59" applyFont="1" applyFill="1" applyBorder="1" applyAlignment="1">
      <alignment horizontal="right"/>
      <protection/>
    </xf>
    <xf numFmtId="0" fontId="42" fillId="26" borderId="13" xfId="59" applyFont="1" applyFill="1" applyBorder="1" applyAlignment="1">
      <alignment horizontal="center"/>
      <protection/>
    </xf>
    <xf numFmtId="0" fontId="23" fillId="24" borderId="0" xfId="59" applyFont="1" applyFill="1" applyAlignment="1">
      <alignment horizontal="center"/>
      <protection/>
    </xf>
    <xf numFmtId="0" fontId="34" fillId="24" borderId="13" xfId="59" applyFont="1" applyFill="1" applyBorder="1" applyAlignment="1">
      <alignment horizontal="center" vertical="center"/>
      <protection/>
    </xf>
    <xf numFmtId="0" fontId="35" fillId="24" borderId="13" xfId="59" applyFont="1" applyFill="1" applyBorder="1" applyAlignment="1">
      <alignment horizontal="center" vertical="center"/>
      <protection/>
    </xf>
    <xf numFmtId="0" fontId="29" fillId="20" borderId="63" xfId="59" applyFont="1" applyFill="1" applyBorder="1" applyAlignment="1">
      <alignment horizontal="center"/>
      <protection/>
    </xf>
    <xf numFmtId="0" fontId="29" fillId="20" borderId="15" xfId="59" applyFont="1" applyFill="1" applyBorder="1" applyAlignment="1">
      <alignment horizontal="center"/>
      <protection/>
    </xf>
    <xf numFmtId="0" fontId="29" fillId="20" borderId="16" xfId="59" applyFont="1" applyFill="1" applyBorder="1" applyAlignment="1">
      <alignment horizontal="center"/>
      <protection/>
    </xf>
    <xf numFmtId="0" fontId="29" fillId="24" borderId="0" xfId="59" applyFont="1" applyFill="1" applyBorder="1" applyAlignment="1">
      <alignment horizontal="center"/>
      <protection/>
    </xf>
    <xf numFmtId="184" fontId="23" fillId="24" borderId="10" xfId="59" applyNumberFormat="1" applyFont="1" applyFill="1" applyBorder="1" applyAlignment="1">
      <alignment horizontal="center"/>
      <protection/>
    </xf>
    <xf numFmtId="184" fontId="23" fillId="24" borderId="0" xfId="59" applyNumberFormat="1" applyFont="1" applyFill="1" applyBorder="1" applyAlignment="1">
      <alignment horizontal="center"/>
      <protection/>
    </xf>
    <xf numFmtId="184" fontId="23" fillId="24" borderId="11" xfId="59" applyNumberFormat="1" applyFont="1" applyFill="1" applyBorder="1" applyAlignment="1">
      <alignment horizontal="center"/>
      <protection/>
    </xf>
    <xf numFmtId="0" fontId="42" fillId="27" borderId="0" xfId="59" applyFont="1" applyFill="1" applyBorder="1" applyAlignment="1">
      <alignment horizontal="center"/>
      <protection/>
    </xf>
    <xf numFmtId="0" fontId="42" fillId="31" borderId="0" xfId="59" applyFont="1" applyFill="1" applyBorder="1" applyAlignment="1">
      <alignment horizontal="center"/>
      <protection/>
    </xf>
    <xf numFmtId="0" fontId="42" fillId="31" borderId="0" xfId="60" applyFont="1" applyFill="1" applyBorder="1" applyAlignment="1">
      <alignment horizontal="center"/>
      <protection/>
    </xf>
    <xf numFmtId="0" fontId="41" fillId="20" borderId="64" xfId="59" applyFont="1" applyFill="1" applyBorder="1" applyAlignment="1">
      <alignment horizontal="center"/>
      <protection/>
    </xf>
    <xf numFmtId="0" fontId="41" fillId="20" borderId="65" xfId="59" applyFont="1" applyFill="1" applyBorder="1" applyAlignment="1">
      <alignment horizontal="center"/>
      <protection/>
    </xf>
    <xf numFmtId="0" fontId="41" fillId="20" borderId="46" xfId="59" applyFont="1" applyFill="1" applyBorder="1" applyAlignment="1">
      <alignment horizontal="center"/>
      <protection/>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Actavis Report Changes" xfId="57"/>
    <cellStyle name="Normal_Kadian Territory Code for Monthly_New Align" xfId="58"/>
    <cellStyle name="Normal_Kadian TERRITORY Code for Monthly_TEMPLATE" xfId="59"/>
    <cellStyle name="Normal_Mockup TerrLevel2" xfId="60"/>
    <cellStyle name="Note" xfId="61"/>
    <cellStyle name="Output" xfId="62"/>
    <cellStyle name="Percent" xfId="63"/>
    <cellStyle name="Title" xfId="64"/>
    <cellStyle name="Total" xfId="65"/>
    <cellStyle name="Warning Text" xfId="66"/>
  </cellStyles>
  <dxfs count="5">
    <dxf>
      <font>
        <color rgb="FF008000"/>
      </font>
      <border/>
    </dxf>
    <dxf>
      <font>
        <color rgb="FF800000"/>
      </font>
      <border/>
    </dxf>
    <dxf>
      <fill>
        <patternFill>
          <bgColor rgb="FFFF0000"/>
        </patternFill>
      </fill>
      <border/>
    </dxf>
    <dxf>
      <fill>
        <patternFill>
          <bgColor rgb="FF339966"/>
        </patternFill>
      </fill>
      <border/>
    </dxf>
    <dxf>
      <font>
        <b/>
        <i val="0"/>
        <color auto="1"/>
      </font>
      <fill>
        <patternFill>
          <bgColor rgb="FFFFCC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TRx by Month</a:t>
            </a:r>
          </a:p>
        </c:rich>
      </c:tx>
      <c:layout>
        <c:manualLayout>
          <c:xMode val="factor"/>
          <c:yMode val="factor"/>
          <c:x val="-0.04075"/>
          <c:y val="-0.02125"/>
        </c:manualLayout>
      </c:layout>
      <c:spPr>
        <a:noFill/>
        <a:ln>
          <a:noFill/>
        </a:ln>
      </c:spPr>
    </c:title>
    <c:plotArea>
      <c:layout>
        <c:manualLayout>
          <c:xMode val="edge"/>
          <c:yMode val="edge"/>
          <c:x val="0.10175"/>
          <c:y val="0.0675"/>
          <c:w val="0.831"/>
          <c:h val="0.77225"/>
        </c:manualLayout>
      </c:layout>
      <c:lineChart>
        <c:grouping val="standard"/>
        <c:varyColors val="0"/>
        <c:ser>
          <c:idx val="0"/>
          <c:order val="0"/>
          <c:tx>
            <c:strRef>
              <c:f>'Territory Summary'!$B$131</c:f>
              <c:strCache>
                <c:ptCount val="1"/>
                <c:pt idx="0">
                  <c:v>KADIAN</c:v>
                </c:pt>
              </c:strCache>
            </c:strRef>
          </c:tx>
          <c:spPr>
            <a:ln w="254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8080"/>
              </a:solidFill>
              <a:ln>
                <a:solidFill>
                  <a:srgbClr val="008080"/>
                </a:solidFill>
              </a:ln>
            </c:spPr>
          </c:marker>
          <c:cat>
            <c:strRef>
              <c:f>'Territory Summary'!$C$130:$Z$130</c:f>
              <c:strCache/>
            </c:strRef>
          </c:cat>
          <c:val>
            <c:numRef>
              <c:f>'Territory Summary'!$C$131:$Z$131</c:f>
              <c:numCache/>
            </c:numRef>
          </c:val>
          <c:smooth val="0"/>
        </c:ser>
        <c:marker val="1"/>
        <c:axId val="16062466"/>
        <c:axId val="10344467"/>
      </c:lineChart>
      <c:catAx>
        <c:axId val="16062466"/>
        <c:scaling>
          <c:orientation val="maxMin"/>
        </c:scaling>
        <c:axPos val="b"/>
        <c:delete val="0"/>
        <c:numFmt formatCode="General" sourceLinked="1"/>
        <c:majorTickMark val="cross"/>
        <c:minorTickMark val="none"/>
        <c:tickLblPos val="nextTo"/>
        <c:spPr>
          <a:ln w="3175">
            <a:solidFill>
              <a:srgbClr val="000000"/>
            </a:solidFill>
          </a:ln>
        </c:spPr>
        <c:txPr>
          <a:bodyPr vert="horz" rot="-2940000"/>
          <a:lstStyle/>
          <a:p>
            <a:pPr>
              <a:defRPr lang="en-US" cap="none" sz="800" b="0" i="0" u="none" baseline="0">
                <a:solidFill>
                  <a:srgbClr val="000000"/>
                </a:solidFill>
              </a:defRPr>
            </a:pPr>
          </a:p>
        </c:txPr>
        <c:crossAx val="10344467"/>
        <c:crosses val="autoZero"/>
        <c:auto val="0"/>
        <c:lblOffset val="100"/>
        <c:tickLblSkip val="2"/>
        <c:noMultiLvlLbl val="0"/>
      </c:catAx>
      <c:valAx>
        <c:axId val="10344467"/>
        <c:scaling>
          <c:orientation val="minMax"/>
        </c:scaling>
        <c:axPos val="r"/>
        <c:title>
          <c:tx>
            <c:rich>
              <a:bodyPr vert="horz" rot="-5400000" anchor="ctr"/>
              <a:lstStyle/>
              <a:p>
                <a:pPr algn="ctr">
                  <a:defRPr/>
                </a:pPr>
                <a:r>
                  <a:rPr lang="en-US" cap="none" sz="800" b="0" i="0" u="none" baseline="0">
                    <a:solidFill>
                      <a:srgbClr val="000000"/>
                    </a:solidFill>
                  </a:rPr>
                  <a:t>TRx</a:t>
                </a:r>
              </a:p>
            </c:rich>
          </c:tx>
          <c:layout>
            <c:manualLayout>
              <c:xMode val="factor"/>
              <c:yMode val="factor"/>
              <c:x val="-0.01175"/>
              <c:y val="-0.023"/>
            </c:manualLayout>
          </c:layout>
          <c:overlay val="0"/>
          <c:spPr>
            <a:noFill/>
            <a:ln>
              <a:noFill/>
            </a:ln>
          </c:spPr>
        </c:title>
        <c:delete val="0"/>
        <c:numFmt formatCode="General" sourceLinked="1"/>
        <c:majorTickMark val="cross"/>
        <c:minorTickMark val="none"/>
        <c:tickLblPos val="nextTo"/>
        <c:spPr>
          <a:ln w="3175">
            <a:solidFill>
              <a:srgbClr val="000000"/>
            </a:solidFill>
          </a:ln>
        </c:spPr>
        <c:crossAx val="16062466"/>
        <c:crossesAt val="1"/>
        <c:crossBetween val="between"/>
        <c:dispUnits/>
      </c:valAx>
      <c:spPr>
        <a:solidFill>
          <a:srgbClr val="FFFFFF"/>
        </a:solidFill>
        <a:ln w="12700">
          <a:solidFill>
            <a:srgbClr val="FFFFFF"/>
          </a:solidFill>
        </a:ln>
      </c:spPr>
    </c:plotArea>
    <c:legend>
      <c:legendPos val="b"/>
      <c:layout>
        <c:manualLayout>
          <c:xMode val="edge"/>
          <c:yMode val="edge"/>
          <c:x val="0.416"/>
          <c:y val="0.8435"/>
          <c:w val="0.174"/>
          <c:h val="0.14225"/>
        </c:manualLayout>
      </c:layout>
      <c:overlay val="0"/>
      <c:spPr>
        <a:solidFill>
          <a:srgbClr val="FFFFFF"/>
        </a:solidFill>
        <a:ln w="3175">
          <a:solidFill>
            <a:srgbClr val="FFFFFF"/>
          </a:solidFill>
        </a:ln>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FFFFFF"/>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Dollars by Month</a:t>
            </a:r>
          </a:p>
        </c:rich>
      </c:tx>
      <c:layout>
        <c:manualLayout>
          <c:xMode val="factor"/>
          <c:yMode val="factor"/>
          <c:x val="0.01975"/>
          <c:y val="-0.02825"/>
        </c:manualLayout>
      </c:layout>
      <c:spPr>
        <a:noFill/>
        <a:ln>
          <a:noFill/>
        </a:ln>
      </c:spPr>
    </c:title>
    <c:plotArea>
      <c:layout>
        <c:manualLayout>
          <c:xMode val="edge"/>
          <c:yMode val="edge"/>
          <c:x val="0"/>
          <c:y val="0.0745"/>
          <c:w val="0.92325"/>
          <c:h val="0.77675"/>
        </c:manualLayout>
      </c:layout>
      <c:lineChart>
        <c:grouping val="standard"/>
        <c:varyColors val="0"/>
        <c:ser>
          <c:idx val="0"/>
          <c:order val="0"/>
          <c:tx>
            <c:strRef>
              <c:f>'Territory Summary'!$B$151</c:f>
              <c:strCache>
                <c:ptCount val="1"/>
                <c:pt idx="0">
                  <c:v>KADIAN</c:v>
                </c:pt>
              </c:strCache>
            </c:strRef>
          </c:tx>
          <c:spPr>
            <a:ln w="254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8080"/>
              </a:solidFill>
              <a:ln>
                <a:solidFill>
                  <a:srgbClr val="008080"/>
                </a:solidFill>
              </a:ln>
            </c:spPr>
          </c:marker>
          <c:cat>
            <c:strRef>
              <c:f>'Territory Summary'!$C$150:$Z$150</c:f>
              <c:strCache/>
            </c:strRef>
          </c:cat>
          <c:val>
            <c:numRef>
              <c:f>'Territory Summary'!$C$151:$Z$151</c:f>
              <c:numCache/>
            </c:numRef>
          </c:val>
          <c:smooth val="0"/>
        </c:ser>
        <c:marker val="1"/>
        <c:axId val="25991340"/>
        <c:axId val="32595469"/>
      </c:lineChart>
      <c:catAx>
        <c:axId val="25991340"/>
        <c:scaling>
          <c:orientation val="maxMin"/>
        </c:scaling>
        <c:axPos val="b"/>
        <c:delete val="0"/>
        <c:numFmt formatCode="General" sourceLinked="1"/>
        <c:majorTickMark val="cross"/>
        <c:minorTickMark val="none"/>
        <c:tickLblPos val="nextTo"/>
        <c:spPr>
          <a:ln w="3175">
            <a:solidFill>
              <a:srgbClr val="000000"/>
            </a:solidFill>
          </a:ln>
        </c:spPr>
        <c:txPr>
          <a:bodyPr vert="horz" rot="-2940000"/>
          <a:lstStyle/>
          <a:p>
            <a:pPr>
              <a:defRPr lang="en-US" cap="none" sz="800" b="0" i="0" u="none" baseline="0">
                <a:solidFill>
                  <a:srgbClr val="000000"/>
                </a:solidFill>
              </a:defRPr>
            </a:pPr>
          </a:p>
        </c:txPr>
        <c:crossAx val="32595469"/>
        <c:crosses val="autoZero"/>
        <c:auto val="0"/>
        <c:lblOffset val="100"/>
        <c:tickLblSkip val="2"/>
        <c:noMultiLvlLbl val="0"/>
      </c:catAx>
      <c:valAx>
        <c:axId val="32595469"/>
        <c:scaling>
          <c:orientation val="minMax"/>
        </c:scaling>
        <c:axPos val="r"/>
        <c:title>
          <c:tx>
            <c:rich>
              <a:bodyPr vert="horz" rot="-5400000" anchor="ctr"/>
              <a:lstStyle/>
              <a:p>
                <a:pPr algn="ctr">
                  <a:defRPr/>
                </a:pPr>
                <a:r>
                  <a:rPr lang="en-US" cap="none" sz="800" b="0" i="0" u="none" baseline="0">
                    <a:solidFill>
                      <a:srgbClr val="000000"/>
                    </a:solidFill>
                  </a:rPr>
                  <a:t>Dollars</a:t>
                </a:r>
              </a:p>
            </c:rich>
          </c:tx>
          <c:layout>
            <c:manualLayout>
              <c:xMode val="factor"/>
              <c:yMode val="factor"/>
              <c:x val="-0.01475"/>
              <c:y val="-0.03575"/>
            </c:manualLayout>
          </c:layout>
          <c:overlay val="0"/>
          <c:spPr>
            <a:noFill/>
            <a:ln>
              <a:noFill/>
            </a:ln>
          </c:spPr>
        </c:title>
        <c:delete val="0"/>
        <c:numFmt formatCode="\$#,##0" sourceLinked="0"/>
        <c:majorTickMark val="cross"/>
        <c:minorTickMark val="none"/>
        <c:tickLblPos val="nextTo"/>
        <c:spPr>
          <a:ln w="3175">
            <a:solidFill>
              <a:srgbClr val="000000"/>
            </a:solidFill>
          </a:ln>
        </c:spPr>
        <c:crossAx val="25991340"/>
        <c:crossesAt val="1"/>
        <c:crossBetween val="between"/>
        <c:dispUnits/>
      </c:valAx>
      <c:spPr>
        <a:solidFill>
          <a:srgbClr val="FFFFFF"/>
        </a:solidFill>
        <a:ln w="12700">
          <a:solidFill>
            <a:srgbClr val="FFFFFF"/>
          </a:solidFill>
        </a:ln>
      </c:spPr>
    </c:plotArea>
    <c:legend>
      <c:legendPos val="b"/>
      <c:layout>
        <c:manualLayout>
          <c:xMode val="edge"/>
          <c:yMode val="edge"/>
          <c:x val="0.061"/>
          <c:y val="0.85825"/>
          <c:w val="0.743"/>
          <c:h val="0.12775"/>
        </c:manualLayout>
      </c:layout>
      <c:overlay val="0"/>
      <c:spPr>
        <a:solidFill>
          <a:srgbClr val="FFFFFF"/>
        </a:solidFill>
        <a:ln w="3175">
          <a:solidFill>
            <a:srgbClr val="FFFFFF"/>
          </a:solidFill>
        </a:ln>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FFFFFF"/>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TRx by Month</a:t>
            </a:r>
          </a:p>
        </c:rich>
      </c:tx>
      <c:layout>
        <c:manualLayout>
          <c:xMode val="factor"/>
          <c:yMode val="factor"/>
          <c:x val="0.00925"/>
          <c:y val="0"/>
        </c:manualLayout>
      </c:layout>
      <c:spPr>
        <a:noFill/>
        <a:ln>
          <a:noFill/>
        </a:ln>
      </c:spPr>
    </c:title>
    <c:plotArea>
      <c:layout>
        <c:manualLayout>
          <c:xMode val="edge"/>
          <c:yMode val="edge"/>
          <c:x val="0.015"/>
          <c:y val="0.051"/>
          <c:w val="0.919"/>
          <c:h val="0.805"/>
        </c:manualLayout>
      </c:layout>
      <c:lineChart>
        <c:grouping val="standard"/>
        <c:varyColors val="0"/>
        <c:ser>
          <c:idx val="1"/>
          <c:order val="0"/>
          <c:tx>
            <c:strRef>
              <c:f>'Territory Summary'!$B$131</c:f>
              <c:strCache>
                <c:ptCount val="1"/>
                <c:pt idx="0">
                  <c:v>KADIAN</c:v>
                </c:pt>
              </c:strCache>
            </c:strRef>
          </c:tx>
          <c:spPr>
            <a:ln w="381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FFCC00"/>
              </a:solidFill>
              <a:ln>
                <a:solidFill>
                  <a:srgbClr val="FF9900"/>
                </a:solidFill>
              </a:ln>
            </c:spPr>
          </c:marker>
          <c:cat>
            <c:strRef>
              <c:f>'Territory Summary'!$C$130:$Z$130</c:f>
              <c:strCache>
                <c:ptCount val="24"/>
                <c:pt idx="0">
                  <c:v>2012-01</c:v>
                </c:pt>
                <c:pt idx="1">
                  <c:v>2011-12</c:v>
                </c:pt>
                <c:pt idx="2">
                  <c:v>2011-11</c:v>
                </c:pt>
                <c:pt idx="3">
                  <c:v>2011-10</c:v>
                </c:pt>
                <c:pt idx="4">
                  <c:v>2011-09</c:v>
                </c:pt>
                <c:pt idx="5">
                  <c:v>2011-08</c:v>
                </c:pt>
                <c:pt idx="6">
                  <c:v>2011-07</c:v>
                </c:pt>
                <c:pt idx="7">
                  <c:v>2011-06</c:v>
                </c:pt>
                <c:pt idx="8">
                  <c:v>2011-05</c:v>
                </c:pt>
                <c:pt idx="9">
                  <c:v>2011-04</c:v>
                </c:pt>
                <c:pt idx="10">
                  <c:v>2011-03</c:v>
                </c:pt>
                <c:pt idx="11">
                  <c:v>2011-02</c:v>
                </c:pt>
                <c:pt idx="12">
                  <c:v>2011-01</c:v>
                </c:pt>
                <c:pt idx="13">
                  <c:v>2010-12</c:v>
                </c:pt>
                <c:pt idx="14">
                  <c:v>2010-11</c:v>
                </c:pt>
                <c:pt idx="15">
                  <c:v>2010-10</c:v>
                </c:pt>
                <c:pt idx="16">
                  <c:v>2010-09</c:v>
                </c:pt>
                <c:pt idx="17">
                  <c:v>2010-08</c:v>
                </c:pt>
                <c:pt idx="18">
                  <c:v>2010-07</c:v>
                </c:pt>
                <c:pt idx="19">
                  <c:v>2010-06</c:v>
                </c:pt>
                <c:pt idx="20">
                  <c:v>2010-05</c:v>
                </c:pt>
                <c:pt idx="21">
                  <c:v>2010-04</c:v>
                </c:pt>
                <c:pt idx="22">
                  <c:v>2010-03</c:v>
                </c:pt>
                <c:pt idx="23">
                  <c:v>2010-02</c:v>
                </c:pt>
              </c:strCache>
            </c:strRef>
          </c:cat>
          <c:val>
            <c:numRef>
              <c:f>'Territory Summary'!$C$131:$Z$131</c:f>
              <c:numCache>
                <c:ptCount val="24"/>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numCache>
            </c:numRef>
          </c:val>
          <c:smooth val="0"/>
        </c:ser>
        <c:ser>
          <c:idx val="0"/>
          <c:order val="1"/>
          <c:tx>
            <c:strRef>
              <c:f>'Territory Summary'!$B$132</c:f>
              <c:strCache>
                <c:ptCount val="1"/>
                <c:pt idx="0">
                  <c:v>AVINZA</c:v>
                </c:pt>
              </c:strCache>
            </c:strRef>
          </c:tx>
          <c:spPr>
            <a:ln w="127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CCFF"/>
              </a:solidFill>
              <a:ln>
                <a:solidFill>
                  <a:srgbClr val="3366FF"/>
                </a:solidFill>
              </a:ln>
            </c:spPr>
          </c:marker>
          <c:cat>
            <c:strRef>
              <c:f>'Territory Summary'!$C$130:$Z$130</c:f>
              <c:strCache>
                <c:ptCount val="24"/>
                <c:pt idx="0">
                  <c:v>2012-01</c:v>
                </c:pt>
                <c:pt idx="1">
                  <c:v>2011-12</c:v>
                </c:pt>
                <c:pt idx="2">
                  <c:v>2011-11</c:v>
                </c:pt>
                <c:pt idx="3">
                  <c:v>2011-10</c:v>
                </c:pt>
                <c:pt idx="4">
                  <c:v>2011-09</c:v>
                </c:pt>
                <c:pt idx="5">
                  <c:v>2011-08</c:v>
                </c:pt>
                <c:pt idx="6">
                  <c:v>2011-07</c:v>
                </c:pt>
                <c:pt idx="7">
                  <c:v>2011-06</c:v>
                </c:pt>
                <c:pt idx="8">
                  <c:v>2011-05</c:v>
                </c:pt>
                <c:pt idx="9">
                  <c:v>2011-04</c:v>
                </c:pt>
                <c:pt idx="10">
                  <c:v>2011-03</c:v>
                </c:pt>
                <c:pt idx="11">
                  <c:v>2011-02</c:v>
                </c:pt>
                <c:pt idx="12">
                  <c:v>2011-01</c:v>
                </c:pt>
                <c:pt idx="13">
                  <c:v>2010-12</c:v>
                </c:pt>
                <c:pt idx="14">
                  <c:v>2010-11</c:v>
                </c:pt>
                <c:pt idx="15">
                  <c:v>2010-10</c:v>
                </c:pt>
                <c:pt idx="16">
                  <c:v>2010-09</c:v>
                </c:pt>
                <c:pt idx="17">
                  <c:v>2010-08</c:v>
                </c:pt>
                <c:pt idx="18">
                  <c:v>2010-07</c:v>
                </c:pt>
                <c:pt idx="19">
                  <c:v>2010-06</c:v>
                </c:pt>
                <c:pt idx="20">
                  <c:v>2010-05</c:v>
                </c:pt>
                <c:pt idx="21">
                  <c:v>2010-04</c:v>
                </c:pt>
                <c:pt idx="22">
                  <c:v>2010-03</c:v>
                </c:pt>
                <c:pt idx="23">
                  <c:v>2010-02</c:v>
                </c:pt>
              </c:strCache>
            </c:strRef>
          </c:cat>
          <c:val>
            <c:numRef>
              <c:f>'Territory Summary'!$C$132:$Z$132</c:f>
              <c:numCache>
                <c:ptCount val="24"/>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numCache>
            </c:numRef>
          </c:val>
          <c:smooth val="0"/>
        </c:ser>
        <c:ser>
          <c:idx val="2"/>
          <c:order val="2"/>
          <c:tx>
            <c:strRef>
              <c:f>'Territory Summary'!$B$133</c:f>
              <c:strCache>
                <c:ptCount val="1"/>
                <c:pt idx="0">
                  <c:v>MORPHINE SULFATE</c:v>
                </c:pt>
              </c:strCache>
            </c:strRef>
          </c:tx>
          <c:spPr>
            <a:ln w="127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339966"/>
              </a:solidFill>
              <a:ln>
                <a:solidFill>
                  <a:srgbClr val="339966"/>
                </a:solidFill>
              </a:ln>
            </c:spPr>
          </c:marker>
          <c:cat>
            <c:strRef>
              <c:f>'Territory Summary'!$C$130:$Z$130</c:f>
              <c:strCache>
                <c:ptCount val="24"/>
                <c:pt idx="0">
                  <c:v>2012-01</c:v>
                </c:pt>
                <c:pt idx="1">
                  <c:v>2011-12</c:v>
                </c:pt>
                <c:pt idx="2">
                  <c:v>2011-11</c:v>
                </c:pt>
                <c:pt idx="3">
                  <c:v>2011-10</c:v>
                </c:pt>
                <c:pt idx="4">
                  <c:v>2011-09</c:v>
                </c:pt>
                <c:pt idx="5">
                  <c:v>2011-08</c:v>
                </c:pt>
                <c:pt idx="6">
                  <c:v>2011-07</c:v>
                </c:pt>
                <c:pt idx="7">
                  <c:v>2011-06</c:v>
                </c:pt>
                <c:pt idx="8">
                  <c:v>2011-05</c:v>
                </c:pt>
                <c:pt idx="9">
                  <c:v>2011-04</c:v>
                </c:pt>
                <c:pt idx="10">
                  <c:v>2011-03</c:v>
                </c:pt>
                <c:pt idx="11">
                  <c:v>2011-02</c:v>
                </c:pt>
                <c:pt idx="12">
                  <c:v>2011-01</c:v>
                </c:pt>
                <c:pt idx="13">
                  <c:v>2010-12</c:v>
                </c:pt>
                <c:pt idx="14">
                  <c:v>2010-11</c:v>
                </c:pt>
                <c:pt idx="15">
                  <c:v>2010-10</c:v>
                </c:pt>
                <c:pt idx="16">
                  <c:v>2010-09</c:v>
                </c:pt>
                <c:pt idx="17">
                  <c:v>2010-08</c:v>
                </c:pt>
                <c:pt idx="18">
                  <c:v>2010-07</c:v>
                </c:pt>
                <c:pt idx="19">
                  <c:v>2010-06</c:v>
                </c:pt>
                <c:pt idx="20">
                  <c:v>2010-05</c:v>
                </c:pt>
                <c:pt idx="21">
                  <c:v>2010-04</c:v>
                </c:pt>
                <c:pt idx="22">
                  <c:v>2010-03</c:v>
                </c:pt>
                <c:pt idx="23">
                  <c:v>2010-02</c:v>
                </c:pt>
              </c:strCache>
            </c:strRef>
          </c:cat>
          <c:val>
            <c:numRef>
              <c:f>'Territory Summary'!$C$133:$Z$133</c:f>
              <c:numCache>
                <c:ptCount val="24"/>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numCache>
            </c:numRef>
          </c:val>
          <c:smooth val="0"/>
        </c:ser>
        <c:ser>
          <c:idx val="3"/>
          <c:order val="3"/>
          <c:tx>
            <c:strRef>
              <c:f>'Territory Summary'!$B$134</c:f>
              <c:strCache>
                <c:ptCount val="1"/>
                <c:pt idx="0">
                  <c:v>MS CONTIN</c:v>
                </c:pt>
              </c:strCache>
            </c:strRef>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cat>
            <c:strRef>
              <c:f>'Territory Summary'!$C$130:$Z$130</c:f>
              <c:strCache>
                <c:ptCount val="24"/>
                <c:pt idx="0">
                  <c:v>2012-01</c:v>
                </c:pt>
                <c:pt idx="1">
                  <c:v>2011-12</c:v>
                </c:pt>
                <c:pt idx="2">
                  <c:v>2011-11</c:v>
                </c:pt>
                <c:pt idx="3">
                  <c:v>2011-10</c:v>
                </c:pt>
                <c:pt idx="4">
                  <c:v>2011-09</c:v>
                </c:pt>
                <c:pt idx="5">
                  <c:v>2011-08</c:v>
                </c:pt>
                <c:pt idx="6">
                  <c:v>2011-07</c:v>
                </c:pt>
                <c:pt idx="7">
                  <c:v>2011-06</c:v>
                </c:pt>
                <c:pt idx="8">
                  <c:v>2011-05</c:v>
                </c:pt>
                <c:pt idx="9">
                  <c:v>2011-04</c:v>
                </c:pt>
                <c:pt idx="10">
                  <c:v>2011-03</c:v>
                </c:pt>
                <c:pt idx="11">
                  <c:v>2011-02</c:v>
                </c:pt>
                <c:pt idx="12">
                  <c:v>2011-01</c:v>
                </c:pt>
                <c:pt idx="13">
                  <c:v>2010-12</c:v>
                </c:pt>
                <c:pt idx="14">
                  <c:v>2010-11</c:v>
                </c:pt>
                <c:pt idx="15">
                  <c:v>2010-10</c:v>
                </c:pt>
                <c:pt idx="16">
                  <c:v>2010-09</c:v>
                </c:pt>
                <c:pt idx="17">
                  <c:v>2010-08</c:v>
                </c:pt>
                <c:pt idx="18">
                  <c:v>2010-07</c:v>
                </c:pt>
                <c:pt idx="19">
                  <c:v>2010-06</c:v>
                </c:pt>
                <c:pt idx="20">
                  <c:v>2010-05</c:v>
                </c:pt>
                <c:pt idx="21">
                  <c:v>2010-04</c:v>
                </c:pt>
                <c:pt idx="22">
                  <c:v>2010-03</c:v>
                </c:pt>
                <c:pt idx="23">
                  <c:v>2010-02</c:v>
                </c:pt>
              </c:strCache>
            </c:strRef>
          </c:cat>
          <c:val>
            <c:numRef>
              <c:f>'Territory Summary'!$C$134:$Z$134</c:f>
              <c:numCache>
                <c:ptCount val="24"/>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numCache>
            </c:numRef>
          </c:val>
          <c:smooth val="0"/>
        </c:ser>
        <c:ser>
          <c:idx val="4"/>
          <c:order val="4"/>
          <c:tx>
            <c:strRef>
              <c:f>'Territory Summary'!$B$135</c:f>
              <c:strCache>
                <c:ptCount val="1"/>
                <c:pt idx="0">
                  <c:v>OPANA ER</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800080"/>
                </a:solidFill>
              </a:ln>
            </c:spPr>
          </c:marker>
          <c:cat>
            <c:strRef>
              <c:f>'Territory Summary'!$C$130:$Z$130</c:f>
              <c:strCache>
                <c:ptCount val="24"/>
                <c:pt idx="0">
                  <c:v>2012-01</c:v>
                </c:pt>
                <c:pt idx="1">
                  <c:v>2011-12</c:v>
                </c:pt>
                <c:pt idx="2">
                  <c:v>2011-11</c:v>
                </c:pt>
                <c:pt idx="3">
                  <c:v>2011-10</c:v>
                </c:pt>
                <c:pt idx="4">
                  <c:v>2011-09</c:v>
                </c:pt>
                <c:pt idx="5">
                  <c:v>2011-08</c:v>
                </c:pt>
                <c:pt idx="6">
                  <c:v>2011-07</c:v>
                </c:pt>
                <c:pt idx="7">
                  <c:v>2011-06</c:v>
                </c:pt>
                <c:pt idx="8">
                  <c:v>2011-05</c:v>
                </c:pt>
                <c:pt idx="9">
                  <c:v>2011-04</c:v>
                </c:pt>
                <c:pt idx="10">
                  <c:v>2011-03</c:v>
                </c:pt>
                <c:pt idx="11">
                  <c:v>2011-02</c:v>
                </c:pt>
                <c:pt idx="12">
                  <c:v>2011-01</c:v>
                </c:pt>
                <c:pt idx="13">
                  <c:v>2010-12</c:v>
                </c:pt>
                <c:pt idx="14">
                  <c:v>2010-11</c:v>
                </c:pt>
                <c:pt idx="15">
                  <c:v>2010-10</c:v>
                </c:pt>
                <c:pt idx="16">
                  <c:v>2010-09</c:v>
                </c:pt>
                <c:pt idx="17">
                  <c:v>2010-08</c:v>
                </c:pt>
                <c:pt idx="18">
                  <c:v>2010-07</c:v>
                </c:pt>
                <c:pt idx="19">
                  <c:v>2010-06</c:v>
                </c:pt>
                <c:pt idx="20">
                  <c:v>2010-05</c:v>
                </c:pt>
                <c:pt idx="21">
                  <c:v>2010-04</c:v>
                </c:pt>
                <c:pt idx="22">
                  <c:v>2010-03</c:v>
                </c:pt>
                <c:pt idx="23">
                  <c:v>2010-02</c:v>
                </c:pt>
              </c:strCache>
            </c:strRef>
          </c:cat>
          <c:val>
            <c:numRef>
              <c:f>'Territory Summary'!$C$135:$Z$135</c:f>
              <c:numCache>
                <c:ptCount val="24"/>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numCache>
            </c:numRef>
          </c:val>
          <c:smooth val="0"/>
        </c:ser>
        <c:ser>
          <c:idx val="5"/>
          <c:order val="5"/>
          <c:tx>
            <c:strRef>
              <c:f>'Territory Summary'!$B$136</c:f>
              <c:strCache>
                <c:ptCount val="1"/>
                <c:pt idx="0">
                  <c:v>ORAMORPH SR</c:v>
                </c:pt>
              </c:strCache>
            </c:strRef>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800000"/>
              </a:solidFill>
              <a:ln>
                <a:solidFill>
                  <a:srgbClr val="800000"/>
                </a:solidFill>
              </a:ln>
            </c:spPr>
          </c:marker>
          <c:cat>
            <c:strRef>
              <c:f>'Territory Summary'!$C$130:$Z$130</c:f>
              <c:strCache>
                <c:ptCount val="24"/>
                <c:pt idx="0">
                  <c:v>2012-01</c:v>
                </c:pt>
                <c:pt idx="1">
                  <c:v>2011-12</c:v>
                </c:pt>
                <c:pt idx="2">
                  <c:v>2011-11</c:v>
                </c:pt>
                <c:pt idx="3">
                  <c:v>2011-10</c:v>
                </c:pt>
                <c:pt idx="4">
                  <c:v>2011-09</c:v>
                </c:pt>
                <c:pt idx="5">
                  <c:v>2011-08</c:v>
                </c:pt>
                <c:pt idx="6">
                  <c:v>2011-07</c:v>
                </c:pt>
                <c:pt idx="7">
                  <c:v>2011-06</c:v>
                </c:pt>
                <c:pt idx="8">
                  <c:v>2011-05</c:v>
                </c:pt>
                <c:pt idx="9">
                  <c:v>2011-04</c:v>
                </c:pt>
                <c:pt idx="10">
                  <c:v>2011-03</c:v>
                </c:pt>
                <c:pt idx="11">
                  <c:v>2011-02</c:v>
                </c:pt>
                <c:pt idx="12">
                  <c:v>2011-01</c:v>
                </c:pt>
                <c:pt idx="13">
                  <c:v>2010-12</c:v>
                </c:pt>
                <c:pt idx="14">
                  <c:v>2010-11</c:v>
                </c:pt>
                <c:pt idx="15">
                  <c:v>2010-10</c:v>
                </c:pt>
                <c:pt idx="16">
                  <c:v>2010-09</c:v>
                </c:pt>
                <c:pt idx="17">
                  <c:v>2010-08</c:v>
                </c:pt>
                <c:pt idx="18">
                  <c:v>2010-07</c:v>
                </c:pt>
                <c:pt idx="19">
                  <c:v>2010-06</c:v>
                </c:pt>
                <c:pt idx="20">
                  <c:v>2010-05</c:v>
                </c:pt>
                <c:pt idx="21">
                  <c:v>2010-04</c:v>
                </c:pt>
                <c:pt idx="22">
                  <c:v>2010-03</c:v>
                </c:pt>
                <c:pt idx="23">
                  <c:v>2010-02</c:v>
                </c:pt>
              </c:strCache>
            </c:strRef>
          </c:cat>
          <c:val>
            <c:numRef>
              <c:f>'Territory Summary'!$C$136:$Z$136</c:f>
              <c:numCache>
                <c:ptCount val="24"/>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numCache>
            </c:numRef>
          </c:val>
          <c:smooth val="0"/>
        </c:ser>
        <c:ser>
          <c:idx val="6"/>
          <c:order val="6"/>
          <c:tx>
            <c:strRef>
              <c:f>'Territory Summary'!$B$137</c:f>
              <c:strCache>
                <c:ptCount val="1"/>
                <c:pt idx="0">
                  <c:v>OXYCODONE HCL</c:v>
                </c:pt>
              </c:strCache>
            </c:strRef>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noFill/>
              <a:ln>
                <a:solidFill>
                  <a:srgbClr val="008080"/>
                </a:solidFill>
              </a:ln>
            </c:spPr>
          </c:marker>
          <c:cat>
            <c:strRef>
              <c:f>'Territory Summary'!$C$130:$Z$130</c:f>
              <c:strCache>
                <c:ptCount val="24"/>
                <c:pt idx="0">
                  <c:v>2012-01</c:v>
                </c:pt>
                <c:pt idx="1">
                  <c:v>2011-12</c:v>
                </c:pt>
                <c:pt idx="2">
                  <c:v>2011-11</c:v>
                </c:pt>
                <c:pt idx="3">
                  <c:v>2011-10</c:v>
                </c:pt>
                <c:pt idx="4">
                  <c:v>2011-09</c:v>
                </c:pt>
                <c:pt idx="5">
                  <c:v>2011-08</c:v>
                </c:pt>
                <c:pt idx="6">
                  <c:v>2011-07</c:v>
                </c:pt>
                <c:pt idx="7">
                  <c:v>2011-06</c:v>
                </c:pt>
                <c:pt idx="8">
                  <c:v>2011-05</c:v>
                </c:pt>
                <c:pt idx="9">
                  <c:v>2011-04</c:v>
                </c:pt>
                <c:pt idx="10">
                  <c:v>2011-03</c:v>
                </c:pt>
                <c:pt idx="11">
                  <c:v>2011-02</c:v>
                </c:pt>
                <c:pt idx="12">
                  <c:v>2011-01</c:v>
                </c:pt>
                <c:pt idx="13">
                  <c:v>2010-12</c:v>
                </c:pt>
                <c:pt idx="14">
                  <c:v>2010-11</c:v>
                </c:pt>
                <c:pt idx="15">
                  <c:v>2010-10</c:v>
                </c:pt>
                <c:pt idx="16">
                  <c:v>2010-09</c:v>
                </c:pt>
                <c:pt idx="17">
                  <c:v>2010-08</c:v>
                </c:pt>
                <c:pt idx="18">
                  <c:v>2010-07</c:v>
                </c:pt>
                <c:pt idx="19">
                  <c:v>2010-06</c:v>
                </c:pt>
                <c:pt idx="20">
                  <c:v>2010-05</c:v>
                </c:pt>
                <c:pt idx="21">
                  <c:v>2010-04</c:v>
                </c:pt>
                <c:pt idx="22">
                  <c:v>2010-03</c:v>
                </c:pt>
                <c:pt idx="23">
                  <c:v>2010-02</c:v>
                </c:pt>
              </c:strCache>
            </c:strRef>
          </c:cat>
          <c:val>
            <c:numRef>
              <c:f>'Territory Summary'!$C$137:$Z$137</c:f>
              <c:numCache>
                <c:ptCount val="24"/>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numCache>
            </c:numRef>
          </c:val>
          <c:smooth val="0"/>
        </c:ser>
        <c:ser>
          <c:idx val="7"/>
          <c:order val="7"/>
          <c:tx>
            <c:strRef>
              <c:f>'Territory Summary'!$B$138</c:f>
              <c:strCache>
                <c:ptCount val="1"/>
                <c:pt idx="0">
                  <c:v>OXYCONTIN</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ot"/>
            <c:size val="5"/>
            <c:spPr>
              <a:noFill/>
              <a:ln>
                <a:solidFill>
                  <a:srgbClr val="0000FF"/>
                </a:solidFill>
              </a:ln>
            </c:spPr>
          </c:marker>
          <c:cat>
            <c:strRef>
              <c:f>'Territory Summary'!$C$130:$Z$130</c:f>
              <c:strCache>
                <c:ptCount val="24"/>
                <c:pt idx="0">
                  <c:v>2012-01</c:v>
                </c:pt>
                <c:pt idx="1">
                  <c:v>2011-12</c:v>
                </c:pt>
                <c:pt idx="2">
                  <c:v>2011-11</c:v>
                </c:pt>
                <c:pt idx="3">
                  <c:v>2011-10</c:v>
                </c:pt>
                <c:pt idx="4">
                  <c:v>2011-09</c:v>
                </c:pt>
                <c:pt idx="5">
                  <c:v>2011-08</c:v>
                </c:pt>
                <c:pt idx="6">
                  <c:v>2011-07</c:v>
                </c:pt>
                <c:pt idx="7">
                  <c:v>2011-06</c:v>
                </c:pt>
                <c:pt idx="8">
                  <c:v>2011-05</c:v>
                </c:pt>
                <c:pt idx="9">
                  <c:v>2011-04</c:v>
                </c:pt>
                <c:pt idx="10">
                  <c:v>2011-03</c:v>
                </c:pt>
                <c:pt idx="11">
                  <c:v>2011-02</c:v>
                </c:pt>
                <c:pt idx="12">
                  <c:v>2011-01</c:v>
                </c:pt>
                <c:pt idx="13">
                  <c:v>2010-12</c:v>
                </c:pt>
                <c:pt idx="14">
                  <c:v>2010-11</c:v>
                </c:pt>
                <c:pt idx="15">
                  <c:v>2010-10</c:v>
                </c:pt>
                <c:pt idx="16">
                  <c:v>2010-09</c:v>
                </c:pt>
                <c:pt idx="17">
                  <c:v>2010-08</c:v>
                </c:pt>
                <c:pt idx="18">
                  <c:v>2010-07</c:v>
                </c:pt>
                <c:pt idx="19">
                  <c:v>2010-06</c:v>
                </c:pt>
                <c:pt idx="20">
                  <c:v>2010-05</c:v>
                </c:pt>
                <c:pt idx="21">
                  <c:v>2010-04</c:v>
                </c:pt>
                <c:pt idx="22">
                  <c:v>2010-03</c:v>
                </c:pt>
                <c:pt idx="23">
                  <c:v>2010-02</c:v>
                </c:pt>
              </c:strCache>
            </c:strRef>
          </c:cat>
          <c:val>
            <c:numRef>
              <c:f>'Territory Summary'!$C$138:$Z$138</c:f>
              <c:numCache>
                <c:ptCount val="24"/>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numCache>
            </c:numRef>
          </c:val>
          <c:smooth val="0"/>
        </c:ser>
        <c:ser>
          <c:idx val="8"/>
          <c:order val="8"/>
          <c:tx>
            <c:strRef>
              <c:f>'Territory Summary'!$B$139</c:f>
              <c:strCache>
                <c:ptCount val="1"/>
                <c:pt idx="0">
                  <c:v>EMBEDA</c:v>
                </c:pt>
              </c:strCache>
            </c:strRef>
          </c:tx>
          <c:spPr>
            <a:ln w="127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dash"/>
            <c:size val="5"/>
            <c:spPr>
              <a:noFill/>
              <a:ln>
                <a:solidFill>
                  <a:srgbClr val="00CCFF"/>
                </a:solidFill>
              </a:ln>
            </c:spPr>
          </c:marker>
          <c:cat>
            <c:strRef>
              <c:f>'Territory Summary'!$C$130:$Z$130</c:f>
              <c:strCache>
                <c:ptCount val="24"/>
                <c:pt idx="0">
                  <c:v>2012-01</c:v>
                </c:pt>
                <c:pt idx="1">
                  <c:v>2011-12</c:v>
                </c:pt>
                <c:pt idx="2">
                  <c:v>2011-11</c:v>
                </c:pt>
                <c:pt idx="3">
                  <c:v>2011-10</c:v>
                </c:pt>
                <c:pt idx="4">
                  <c:v>2011-09</c:v>
                </c:pt>
                <c:pt idx="5">
                  <c:v>2011-08</c:v>
                </c:pt>
                <c:pt idx="6">
                  <c:v>2011-07</c:v>
                </c:pt>
                <c:pt idx="7">
                  <c:v>2011-06</c:v>
                </c:pt>
                <c:pt idx="8">
                  <c:v>2011-05</c:v>
                </c:pt>
                <c:pt idx="9">
                  <c:v>2011-04</c:v>
                </c:pt>
                <c:pt idx="10">
                  <c:v>2011-03</c:v>
                </c:pt>
                <c:pt idx="11">
                  <c:v>2011-02</c:v>
                </c:pt>
                <c:pt idx="12">
                  <c:v>2011-01</c:v>
                </c:pt>
                <c:pt idx="13">
                  <c:v>2010-12</c:v>
                </c:pt>
                <c:pt idx="14">
                  <c:v>2010-11</c:v>
                </c:pt>
                <c:pt idx="15">
                  <c:v>2010-10</c:v>
                </c:pt>
                <c:pt idx="16">
                  <c:v>2010-09</c:v>
                </c:pt>
                <c:pt idx="17">
                  <c:v>2010-08</c:v>
                </c:pt>
                <c:pt idx="18">
                  <c:v>2010-07</c:v>
                </c:pt>
                <c:pt idx="19">
                  <c:v>2010-06</c:v>
                </c:pt>
                <c:pt idx="20">
                  <c:v>2010-05</c:v>
                </c:pt>
                <c:pt idx="21">
                  <c:v>2010-04</c:v>
                </c:pt>
                <c:pt idx="22">
                  <c:v>2010-03</c:v>
                </c:pt>
                <c:pt idx="23">
                  <c:v>2010-02</c:v>
                </c:pt>
              </c:strCache>
            </c:strRef>
          </c:cat>
          <c:val>
            <c:numRef>
              <c:f>'Territory Summary'!$C$139:$Z$139</c:f>
              <c:numCache>
                <c:ptCount val="24"/>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numCache>
            </c:numRef>
          </c:val>
          <c:smooth val="0"/>
        </c:ser>
        <c:ser>
          <c:idx val="9"/>
          <c:order val="9"/>
          <c:tx>
            <c:strRef>
              <c:f>'Territory Summary'!$B$140</c:f>
              <c:strCache>
                <c:ptCount val="1"/>
                <c:pt idx="0">
                  <c:v>EXALGO</c:v>
                </c:pt>
              </c:strCache>
            </c:strRef>
          </c:tx>
          <c:spPr>
            <a:ln w="12700">
              <a:solidFill>
                <a:srgbClr val="FFCC99"/>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CC99"/>
              </a:solidFill>
              <a:ln>
                <a:solidFill>
                  <a:srgbClr val="FFCC99"/>
                </a:solidFill>
              </a:ln>
            </c:spPr>
          </c:marker>
          <c:cat>
            <c:strRef>
              <c:f>'Territory Summary'!$C$130:$Z$130</c:f>
              <c:strCache>
                <c:ptCount val="24"/>
                <c:pt idx="0">
                  <c:v>2012-01</c:v>
                </c:pt>
                <c:pt idx="1">
                  <c:v>2011-12</c:v>
                </c:pt>
                <c:pt idx="2">
                  <c:v>2011-11</c:v>
                </c:pt>
                <c:pt idx="3">
                  <c:v>2011-10</c:v>
                </c:pt>
                <c:pt idx="4">
                  <c:v>2011-09</c:v>
                </c:pt>
                <c:pt idx="5">
                  <c:v>2011-08</c:v>
                </c:pt>
                <c:pt idx="6">
                  <c:v>2011-07</c:v>
                </c:pt>
                <c:pt idx="7">
                  <c:v>2011-06</c:v>
                </c:pt>
                <c:pt idx="8">
                  <c:v>2011-05</c:v>
                </c:pt>
                <c:pt idx="9">
                  <c:v>2011-04</c:v>
                </c:pt>
                <c:pt idx="10">
                  <c:v>2011-03</c:v>
                </c:pt>
                <c:pt idx="11">
                  <c:v>2011-02</c:v>
                </c:pt>
                <c:pt idx="12">
                  <c:v>2011-01</c:v>
                </c:pt>
                <c:pt idx="13">
                  <c:v>2010-12</c:v>
                </c:pt>
                <c:pt idx="14">
                  <c:v>2010-11</c:v>
                </c:pt>
                <c:pt idx="15">
                  <c:v>2010-10</c:v>
                </c:pt>
                <c:pt idx="16">
                  <c:v>2010-09</c:v>
                </c:pt>
                <c:pt idx="17">
                  <c:v>2010-08</c:v>
                </c:pt>
                <c:pt idx="18">
                  <c:v>2010-07</c:v>
                </c:pt>
                <c:pt idx="19">
                  <c:v>2010-06</c:v>
                </c:pt>
                <c:pt idx="20">
                  <c:v>2010-05</c:v>
                </c:pt>
                <c:pt idx="21">
                  <c:v>2010-04</c:v>
                </c:pt>
                <c:pt idx="22">
                  <c:v>2010-03</c:v>
                </c:pt>
                <c:pt idx="23">
                  <c:v>2010-02</c:v>
                </c:pt>
              </c:strCache>
            </c:strRef>
          </c:cat>
          <c:val>
            <c:numRef>
              <c:f>'Territory Summary'!$C$140:$Z$140</c:f>
              <c:numCache>
                <c:ptCount val="24"/>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numCache>
            </c:numRef>
          </c:val>
          <c:smooth val="0"/>
        </c:ser>
        <c:ser>
          <c:idx val="10"/>
          <c:order val="10"/>
          <c:tx>
            <c:strRef>
              <c:f>'Territory Summary'!$B$141</c:f>
              <c:strCache>
                <c:ptCount val="1"/>
                <c:pt idx="0">
                  <c:v>OXYMORPHONE HCL</c:v>
                </c:pt>
              </c:strCache>
            </c:strRef>
          </c:tx>
          <c:extLst>
            <c:ext xmlns:c14="http://schemas.microsoft.com/office/drawing/2007/8/2/chart" uri="{6F2FDCE9-48DA-4B69-8628-5D25D57E5C99}">
              <c14:invertSolidFillFmt>
                <c14:spPr>
                  <a:solidFill>
                    <a:srgbClr val="000000"/>
                  </a:solidFill>
                </c14:spPr>
              </c14:invertSolidFillFmt>
            </c:ext>
          </c:extLst>
          <c:cat>
            <c:strRef>
              <c:f>'Territory Summary'!$C$130:$Z$130</c:f>
              <c:strCache>
                <c:ptCount val="24"/>
                <c:pt idx="0">
                  <c:v>2012-01</c:v>
                </c:pt>
                <c:pt idx="1">
                  <c:v>2011-12</c:v>
                </c:pt>
                <c:pt idx="2">
                  <c:v>2011-11</c:v>
                </c:pt>
                <c:pt idx="3">
                  <c:v>2011-10</c:v>
                </c:pt>
                <c:pt idx="4">
                  <c:v>2011-09</c:v>
                </c:pt>
                <c:pt idx="5">
                  <c:v>2011-08</c:v>
                </c:pt>
                <c:pt idx="6">
                  <c:v>2011-07</c:v>
                </c:pt>
                <c:pt idx="7">
                  <c:v>2011-06</c:v>
                </c:pt>
                <c:pt idx="8">
                  <c:v>2011-05</c:v>
                </c:pt>
                <c:pt idx="9">
                  <c:v>2011-04</c:v>
                </c:pt>
                <c:pt idx="10">
                  <c:v>2011-03</c:v>
                </c:pt>
                <c:pt idx="11">
                  <c:v>2011-02</c:v>
                </c:pt>
                <c:pt idx="12">
                  <c:v>2011-01</c:v>
                </c:pt>
                <c:pt idx="13">
                  <c:v>2010-12</c:v>
                </c:pt>
                <c:pt idx="14">
                  <c:v>2010-11</c:v>
                </c:pt>
                <c:pt idx="15">
                  <c:v>2010-10</c:v>
                </c:pt>
                <c:pt idx="16">
                  <c:v>2010-09</c:v>
                </c:pt>
                <c:pt idx="17">
                  <c:v>2010-08</c:v>
                </c:pt>
                <c:pt idx="18">
                  <c:v>2010-07</c:v>
                </c:pt>
                <c:pt idx="19">
                  <c:v>2010-06</c:v>
                </c:pt>
                <c:pt idx="20">
                  <c:v>2010-05</c:v>
                </c:pt>
                <c:pt idx="21">
                  <c:v>2010-04</c:v>
                </c:pt>
                <c:pt idx="22">
                  <c:v>2010-03</c:v>
                </c:pt>
                <c:pt idx="23">
                  <c:v>2010-02</c:v>
                </c:pt>
              </c:strCache>
            </c:strRef>
          </c:cat>
          <c:val>
            <c:numRef>
              <c:f>'Territory Summary'!$C$141:$Z$141</c:f>
              <c:numCache>
                <c:ptCount val="24"/>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numCache>
            </c:numRef>
          </c:val>
          <c:smooth val="0"/>
        </c:ser>
        <c:ser>
          <c:idx val="11"/>
          <c:order val="11"/>
          <c:tx>
            <c:strRef>
              <c:f>'Territory Summary'!$B$142</c:f>
              <c:strCache>
                <c:ptCount val="1"/>
                <c:pt idx="0">
                  <c:v>NUCYNTA</c:v>
                </c:pt>
              </c:strCache>
            </c:strRef>
          </c:tx>
          <c:extLst>
            <c:ext xmlns:c14="http://schemas.microsoft.com/office/drawing/2007/8/2/chart" uri="{6F2FDCE9-48DA-4B69-8628-5D25D57E5C99}">
              <c14:invertSolidFillFmt>
                <c14:spPr>
                  <a:solidFill>
                    <a:srgbClr val="000000"/>
                  </a:solidFill>
                </c14:spPr>
              </c14:invertSolidFillFmt>
            </c:ext>
          </c:extLst>
          <c:cat>
            <c:strRef>
              <c:f>'Territory Summary'!$C$130:$Z$130</c:f>
              <c:strCache>
                <c:ptCount val="24"/>
                <c:pt idx="0">
                  <c:v>2012-01</c:v>
                </c:pt>
                <c:pt idx="1">
                  <c:v>2011-12</c:v>
                </c:pt>
                <c:pt idx="2">
                  <c:v>2011-11</c:v>
                </c:pt>
                <c:pt idx="3">
                  <c:v>2011-10</c:v>
                </c:pt>
                <c:pt idx="4">
                  <c:v>2011-09</c:v>
                </c:pt>
                <c:pt idx="5">
                  <c:v>2011-08</c:v>
                </c:pt>
                <c:pt idx="6">
                  <c:v>2011-07</c:v>
                </c:pt>
                <c:pt idx="7">
                  <c:v>2011-06</c:v>
                </c:pt>
                <c:pt idx="8">
                  <c:v>2011-05</c:v>
                </c:pt>
                <c:pt idx="9">
                  <c:v>2011-04</c:v>
                </c:pt>
                <c:pt idx="10">
                  <c:v>2011-03</c:v>
                </c:pt>
                <c:pt idx="11">
                  <c:v>2011-02</c:v>
                </c:pt>
                <c:pt idx="12">
                  <c:v>2011-01</c:v>
                </c:pt>
                <c:pt idx="13">
                  <c:v>2010-12</c:v>
                </c:pt>
                <c:pt idx="14">
                  <c:v>2010-11</c:v>
                </c:pt>
                <c:pt idx="15">
                  <c:v>2010-10</c:v>
                </c:pt>
                <c:pt idx="16">
                  <c:v>2010-09</c:v>
                </c:pt>
                <c:pt idx="17">
                  <c:v>2010-08</c:v>
                </c:pt>
                <c:pt idx="18">
                  <c:v>2010-07</c:v>
                </c:pt>
                <c:pt idx="19">
                  <c:v>2010-06</c:v>
                </c:pt>
                <c:pt idx="20">
                  <c:v>2010-05</c:v>
                </c:pt>
                <c:pt idx="21">
                  <c:v>2010-04</c:v>
                </c:pt>
                <c:pt idx="22">
                  <c:v>2010-03</c:v>
                </c:pt>
                <c:pt idx="23">
                  <c:v>2010-02</c:v>
                </c:pt>
              </c:strCache>
            </c:strRef>
          </c:cat>
          <c:val>
            <c:numRef>
              <c:f>'Territory Summary'!$C$142:$Z$142</c:f>
              <c:numCache>
                <c:ptCount val="24"/>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numCache>
            </c:numRef>
          </c:val>
          <c:smooth val="0"/>
        </c:ser>
        <c:marker val="1"/>
        <c:axId val="24923766"/>
        <c:axId val="22987303"/>
      </c:lineChart>
      <c:catAx>
        <c:axId val="24923766"/>
        <c:scaling>
          <c:orientation val="maxMin"/>
        </c:scaling>
        <c:axPos val="b"/>
        <c:delete val="0"/>
        <c:numFmt formatCode="General" sourceLinked="1"/>
        <c:majorTickMark val="cross"/>
        <c:minorTickMark val="none"/>
        <c:tickLblPos val="nextTo"/>
        <c:spPr>
          <a:ln w="3175">
            <a:solidFill>
              <a:srgbClr val="000000"/>
            </a:solidFill>
          </a:ln>
        </c:spPr>
        <c:txPr>
          <a:bodyPr vert="horz" rot="-2700000"/>
          <a:lstStyle/>
          <a:p>
            <a:pPr>
              <a:defRPr lang="en-US" cap="none" sz="800" b="0" i="0" u="none" baseline="0">
                <a:solidFill>
                  <a:srgbClr val="000000"/>
                </a:solidFill>
              </a:defRPr>
            </a:pPr>
          </a:p>
        </c:txPr>
        <c:crossAx val="22987303"/>
        <c:crosses val="autoZero"/>
        <c:auto val="0"/>
        <c:lblOffset val="100"/>
        <c:tickLblSkip val="2"/>
        <c:noMultiLvlLbl val="0"/>
      </c:catAx>
      <c:valAx>
        <c:axId val="22987303"/>
        <c:scaling>
          <c:logBase val="10"/>
          <c:orientation val="minMax"/>
        </c:scaling>
        <c:axPos val="r"/>
        <c:title>
          <c:tx>
            <c:rich>
              <a:bodyPr vert="horz" rot="-5400000" anchor="ctr"/>
              <a:lstStyle/>
              <a:p>
                <a:pPr algn="ctr">
                  <a:defRPr/>
                </a:pPr>
                <a:r>
                  <a:rPr lang="en-US" cap="none" sz="800" b="0" i="0" u="none" baseline="0">
                    <a:solidFill>
                      <a:srgbClr val="000000"/>
                    </a:solidFill>
                    <a:latin typeface="Arial"/>
                    <a:ea typeface="Arial"/>
                    <a:cs typeface="Arial"/>
                  </a:rPr>
                  <a:t>log(TRx)</a:t>
                </a:r>
              </a:p>
            </c:rich>
          </c:tx>
          <c:layout>
            <c:manualLayout>
              <c:xMode val="factor"/>
              <c:yMode val="factor"/>
              <c:x val="-0.01075"/>
              <c:y val="-0.0065"/>
            </c:manualLayout>
          </c:layout>
          <c:overlay val="0"/>
          <c:spPr>
            <a:noFill/>
            <a:ln>
              <a:noFill/>
            </a:ln>
          </c:spPr>
        </c:title>
        <c:delete val="0"/>
        <c:numFmt formatCode="General" sourceLinked="1"/>
        <c:majorTickMark val="cross"/>
        <c:minorTickMark val="none"/>
        <c:tickLblPos val="nextTo"/>
        <c:spPr>
          <a:ln w="3175">
            <a:solidFill>
              <a:srgbClr val="000000"/>
            </a:solidFill>
          </a:ln>
        </c:spPr>
        <c:crossAx val="24923766"/>
        <c:crossesAt val="1"/>
        <c:crossBetween val="between"/>
        <c:dispUnits/>
      </c:valAx>
      <c:spPr>
        <a:solidFill>
          <a:srgbClr val="FFFFFF"/>
        </a:solidFill>
        <a:ln w="12700">
          <a:solidFill>
            <a:srgbClr val="FFFFFF"/>
          </a:solidFill>
        </a:ln>
      </c:spPr>
    </c:plotArea>
    <c:legend>
      <c:legendPos val="b"/>
      <c:layout>
        <c:manualLayout>
          <c:xMode val="edge"/>
          <c:yMode val="edge"/>
          <c:x val="0.077"/>
          <c:y val="0.863"/>
          <c:w val="0.816"/>
          <c:h val="0.137"/>
        </c:manualLayout>
      </c:layout>
      <c:overlay val="0"/>
      <c:spPr>
        <a:solidFill>
          <a:srgbClr val="FFFFFF"/>
        </a:solidFill>
        <a:ln w="3175">
          <a:solidFill>
            <a:srgbClr val="FFFFFF"/>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FFFFFF"/>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Dollars by Month
by Dose</a:t>
            </a:r>
          </a:p>
        </c:rich>
      </c:tx>
      <c:layout>
        <c:manualLayout>
          <c:xMode val="factor"/>
          <c:yMode val="factor"/>
          <c:x val="-0.03375"/>
          <c:y val="-0.01925"/>
        </c:manualLayout>
      </c:layout>
      <c:spPr>
        <a:noFill/>
        <a:ln>
          <a:noFill/>
        </a:ln>
      </c:spPr>
    </c:title>
    <c:plotArea>
      <c:layout>
        <c:manualLayout>
          <c:xMode val="edge"/>
          <c:yMode val="edge"/>
          <c:x val="0"/>
          <c:y val="0.072"/>
          <c:w val="0.926"/>
          <c:h val="0.83425"/>
        </c:manualLayout>
      </c:layout>
      <c:lineChart>
        <c:grouping val="standard"/>
        <c:varyColors val="0"/>
        <c:ser>
          <c:idx val="1"/>
          <c:order val="0"/>
          <c:tx>
            <c:strRef>
              <c:f>'Territory Summary'!$B$152</c:f>
              <c:strCache>
                <c:ptCount val="1"/>
                <c:pt idx="0">
                  <c:v>10MG</c:v>
                </c:pt>
              </c:strCache>
            </c:strRef>
          </c:tx>
          <c:spPr>
            <a:ln w="12700">
              <a:solidFill>
                <a:srgbClr val="969696"/>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969696"/>
              </a:solidFill>
              <a:ln>
                <a:solidFill>
                  <a:srgbClr val="969696"/>
                </a:solidFill>
              </a:ln>
            </c:spPr>
          </c:marker>
          <c:cat>
            <c:strRef>
              <c:f>'Territory Summary'!$C$150:$Z$150</c:f>
              <c:strCache>
                <c:ptCount val="24"/>
                <c:pt idx="0">
                  <c:v>2012-01</c:v>
                </c:pt>
                <c:pt idx="1">
                  <c:v>2011-12</c:v>
                </c:pt>
                <c:pt idx="2">
                  <c:v>2011-11</c:v>
                </c:pt>
                <c:pt idx="3">
                  <c:v>2011-10</c:v>
                </c:pt>
                <c:pt idx="4">
                  <c:v>2011-09</c:v>
                </c:pt>
                <c:pt idx="5">
                  <c:v>2011-08</c:v>
                </c:pt>
                <c:pt idx="6">
                  <c:v>2011-07</c:v>
                </c:pt>
                <c:pt idx="7">
                  <c:v>2011-06</c:v>
                </c:pt>
                <c:pt idx="8">
                  <c:v>2011-05</c:v>
                </c:pt>
                <c:pt idx="9">
                  <c:v>2011-04</c:v>
                </c:pt>
                <c:pt idx="10">
                  <c:v>2011-03</c:v>
                </c:pt>
                <c:pt idx="11">
                  <c:v>2011-02</c:v>
                </c:pt>
                <c:pt idx="12">
                  <c:v>2011-01</c:v>
                </c:pt>
                <c:pt idx="13">
                  <c:v>2010-12</c:v>
                </c:pt>
                <c:pt idx="14">
                  <c:v>2010-11</c:v>
                </c:pt>
                <c:pt idx="15">
                  <c:v>2010-10</c:v>
                </c:pt>
                <c:pt idx="16">
                  <c:v>2010-09</c:v>
                </c:pt>
                <c:pt idx="17">
                  <c:v>2010-08</c:v>
                </c:pt>
                <c:pt idx="18">
                  <c:v>2010-07</c:v>
                </c:pt>
                <c:pt idx="19">
                  <c:v>2010-06</c:v>
                </c:pt>
                <c:pt idx="20">
                  <c:v>2010-05</c:v>
                </c:pt>
                <c:pt idx="21">
                  <c:v>2010-04</c:v>
                </c:pt>
                <c:pt idx="22">
                  <c:v>2010-03</c:v>
                </c:pt>
                <c:pt idx="23">
                  <c:v>2010-02</c:v>
                </c:pt>
              </c:strCache>
            </c:strRef>
          </c:cat>
          <c:val>
            <c:numRef>
              <c:f>'Territory Summary'!$C$152:$Z$152</c:f>
              <c:numCache>
                <c:ptCount val="24"/>
              </c:numCache>
            </c:numRef>
          </c:val>
          <c:smooth val="0"/>
        </c:ser>
        <c:ser>
          <c:idx val="0"/>
          <c:order val="1"/>
          <c:tx>
            <c:strRef>
              <c:f>'Territory Summary'!$B$153</c:f>
              <c:strCache>
                <c:ptCount val="1"/>
                <c:pt idx="0">
                  <c:v>20MG</c:v>
                </c:pt>
              </c:strCache>
            </c:strRef>
          </c:tx>
          <c:spPr>
            <a:ln w="127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CCFF"/>
              </a:solidFill>
              <a:ln>
                <a:solidFill>
                  <a:srgbClr val="3366FF"/>
                </a:solidFill>
              </a:ln>
            </c:spPr>
          </c:marker>
          <c:cat>
            <c:strRef>
              <c:f>'Territory Summary'!$C$150:$Z$150</c:f>
              <c:strCache>
                <c:ptCount val="24"/>
                <c:pt idx="0">
                  <c:v>2012-01</c:v>
                </c:pt>
                <c:pt idx="1">
                  <c:v>2011-12</c:v>
                </c:pt>
                <c:pt idx="2">
                  <c:v>2011-11</c:v>
                </c:pt>
                <c:pt idx="3">
                  <c:v>2011-10</c:v>
                </c:pt>
                <c:pt idx="4">
                  <c:v>2011-09</c:v>
                </c:pt>
                <c:pt idx="5">
                  <c:v>2011-08</c:v>
                </c:pt>
                <c:pt idx="6">
                  <c:v>2011-07</c:v>
                </c:pt>
                <c:pt idx="7">
                  <c:v>2011-06</c:v>
                </c:pt>
                <c:pt idx="8">
                  <c:v>2011-05</c:v>
                </c:pt>
                <c:pt idx="9">
                  <c:v>2011-04</c:v>
                </c:pt>
                <c:pt idx="10">
                  <c:v>2011-03</c:v>
                </c:pt>
                <c:pt idx="11">
                  <c:v>2011-02</c:v>
                </c:pt>
                <c:pt idx="12">
                  <c:v>2011-01</c:v>
                </c:pt>
                <c:pt idx="13">
                  <c:v>2010-12</c:v>
                </c:pt>
                <c:pt idx="14">
                  <c:v>2010-11</c:v>
                </c:pt>
                <c:pt idx="15">
                  <c:v>2010-10</c:v>
                </c:pt>
                <c:pt idx="16">
                  <c:v>2010-09</c:v>
                </c:pt>
                <c:pt idx="17">
                  <c:v>2010-08</c:v>
                </c:pt>
                <c:pt idx="18">
                  <c:v>2010-07</c:v>
                </c:pt>
                <c:pt idx="19">
                  <c:v>2010-06</c:v>
                </c:pt>
                <c:pt idx="20">
                  <c:v>2010-05</c:v>
                </c:pt>
                <c:pt idx="21">
                  <c:v>2010-04</c:v>
                </c:pt>
                <c:pt idx="22">
                  <c:v>2010-03</c:v>
                </c:pt>
                <c:pt idx="23">
                  <c:v>2010-02</c:v>
                </c:pt>
              </c:strCache>
            </c:strRef>
          </c:cat>
          <c:val>
            <c:numRef>
              <c:f>'Territory Summary'!$C$153:$Z$153</c:f>
              <c:numCache>
                <c:ptCount val="24"/>
              </c:numCache>
            </c:numRef>
          </c:val>
          <c:smooth val="0"/>
        </c:ser>
        <c:ser>
          <c:idx val="2"/>
          <c:order val="2"/>
          <c:tx>
            <c:strRef>
              <c:f>'Territory Summary'!$B$154</c:f>
              <c:strCache>
                <c:ptCount val="1"/>
                <c:pt idx="0">
                  <c:v>30MG</c:v>
                </c:pt>
              </c:strCache>
            </c:strRef>
          </c:tx>
          <c:spPr>
            <a:ln w="127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339966"/>
              </a:solidFill>
              <a:ln>
                <a:solidFill>
                  <a:srgbClr val="339966"/>
                </a:solidFill>
              </a:ln>
            </c:spPr>
          </c:marker>
          <c:cat>
            <c:strRef>
              <c:f>'Territory Summary'!$C$150:$Z$150</c:f>
              <c:strCache>
                <c:ptCount val="24"/>
                <c:pt idx="0">
                  <c:v>2012-01</c:v>
                </c:pt>
                <c:pt idx="1">
                  <c:v>2011-12</c:v>
                </c:pt>
                <c:pt idx="2">
                  <c:v>2011-11</c:v>
                </c:pt>
                <c:pt idx="3">
                  <c:v>2011-10</c:v>
                </c:pt>
                <c:pt idx="4">
                  <c:v>2011-09</c:v>
                </c:pt>
                <c:pt idx="5">
                  <c:v>2011-08</c:v>
                </c:pt>
                <c:pt idx="6">
                  <c:v>2011-07</c:v>
                </c:pt>
                <c:pt idx="7">
                  <c:v>2011-06</c:v>
                </c:pt>
                <c:pt idx="8">
                  <c:v>2011-05</c:v>
                </c:pt>
                <c:pt idx="9">
                  <c:v>2011-04</c:v>
                </c:pt>
                <c:pt idx="10">
                  <c:v>2011-03</c:v>
                </c:pt>
                <c:pt idx="11">
                  <c:v>2011-02</c:v>
                </c:pt>
                <c:pt idx="12">
                  <c:v>2011-01</c:v>
                </c:pt>
                <c:pt idx="13">
                  <c:v>2010-12</c:v>
                </c:pt>
                <c:pt idx="14">
                  <c:v>2010-11</c:v>
                </c:pt>
                <c:pt idx="15">
                  <c:v>2010-10</c:v>
                </c:pt>
                <c:pt idx="16">
                  <c:v>2010-09</c:v>
                </c:pt>
                <c:pt idx="17">
                  <c:v>2010-08</c:v>
                </c:pt>
                <c:pt idx="18">
                  <c:v>2010-07</c:v>
                </c:pt>
                <c:pt idx="19">
                  <c:v>2010-06</c:v>
                </c:pt>
                <c:pt idx="20">
                  <c:v>2010-05</c:v>
                </c:pt>
                <c:pt idx="21">
                  <c:v>2010-04</c:v>
                </c:pt>
                <c:pt idx="22">
                  <c:v>2010-03</c:v>
                </c:pt>
                <c:pt idx="23">
                  <c:v>2010-02</c:v>
                </c:pt>
              </c:strCache>
            </c:strRef>
          </c:cat>
          <c:val>
            <c:numRef>
              <c:f>'Territory Summary'!$C$154:$Z$154</c:f>
              <c:numCache>
                <c:ptCount val="24"/>
              </c:numCache>
            </c:numRef>
          </c:val>
          <c:smooth val="0"/>
        </c:ser>
        <c:ser>
          <c:idx val="3"/>
          <c:order val="3"/>
          <c:tx>
            <c:strRef>
              <c:f>'Territory Summary'!$B$155</c:f>
              <c:strCache>
                <c:ptCount val="1"/>
                <c:pt idx="0">
                  <c:v>50MG</c:v>
                </c:pt>
              </c:strCache>
            </c:strRef>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cat>
            <c:strRef>
              <c:f>'Territory Summary'!$C$150:$Z$150</c:f>
              <c:strCache>
                <c:ptCount val="24"/>
                <c:pt idx="0">
                  <c:v>2012-01</c:v>
                </c:pt>
                <c:pt idx="1">
                  <c:v>2011-12</c:v>
                </c:pt>
                <c:pt idx="2">
                  <c:v>2011-11</c:v>
                </c:pt>
                <c:pt idx="3">
                  <c:v>2011-10</c:v>
                </c:pt>
                <c:pt idx="4">
                  <c:v>2011-09</c:v>
                </c:pt>
                <c:pt idx="5">
                  <c:v>2011-08</c:v>
                </c:pt>
                <c:pt idx="6">
                  <c:v>2011-07</c:v>
                </c:pt>
                <c:pt idx="7">
                  <c:v>2011-06</c:v>
                </c:pt>
                <c:pt idx="8">
                  <c:v>2011-05</c:v>
                </c:pt>
                <c:pt idx="9">
                  <c:v>2011-04</c:v>
                </c:pt>
                <c:pt idx="10">
                  <c:v>2011-03</c:v>
                </c:pt>
                <c:pt idx="11">
                  <c:v>2011-02</c:v>
                </c:pt>
                <c:pt idx="12">
                  <c:v>2011-01</c:v>
                </c:pt>
                <c:pt idx="13">
                  <c:v>2010-12</c:v>
                </c:pt>
                <c:pt idx="14">
                  <c:v>2010-11</c:v>
                </c:pt>
                <c:pt idx="15">
                  <c:v>2010-10</c:v>
                </c:pt>
                <c:pt idx="16">
                  <c:v>2010-09</c:v>
                </c:pt>
                <c:pt idx="17">
                  <c:v>2010-08</c:v>
                </c:pt>
                <c:pt idx="18">
                  <c:v>2010-07</c:v>
                </c:pt>
                <c:pt idx="19">
                  <c:v>2010-06</c:v>
                </c:pt>
                <c:pt idx="20">
                  <c:v>2010-05</c:v>
                </c:pt>
                <c:pt idx="21">
                  <c:v>2010-04</c:v>
                </c:pt>
                <c:pt idx="22">
                  <c:v>2010-03</c:v>
                </c:pt>
                <c:pt idx="23">
                  <c:v>2010-02</c:v>
                </c:pt>
              </c:strCache>
            </c:strRef>
          </c:cat>
          <c:val>
            <c:numRef>
              <c:f>'Territory Summary'!$C$155:$Z$155</c:f>
              <c:numCache>
                <c:ptCount val="24"/>
              </c:numCache>
            </c:numRef>
          </c:val>
          <c:smooth val="0"/>
        </c:ser>
        <c:ser>
          <c:idx val="4"/>
          <c:order val="4"/>
          <c:tx>
            <c:strRef>
              <c:f>'Territory Summary'!$B$156</c:f>
              <c:strCache>
                <c:ptCount val="1"/>
                <c:pt idx="0">
                  <c:v>60MG</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800080"/>
                </a:solidFill>
              </a:ln>
            </c:spPr>
          </c:marker>
          <c:cat>
            <c:strRef>
              <c:f>'Territory Summary'!$C$150:$Z$150</c:f>
              <c:strCache>
                <c:ptCount val="24"/>
                <c:pt idx="0">
                  <c:v>2012-01</c:v>
                </c:pt>
                <c:pt idx="1">
                  <c:v>2011-12</c:v>
                </c:pt>
                <c:pt idx="2">
                  <c:v>2011-11</c:v>
                </c:pt>
                <c:pt idx="3">
                  <c:v>2011-10</c:v>
                </c:pt>
                <c:pt idx="4">
                  <c:v>2011-09</c:v>
                </c:pt>
                <c:pt idx="5">
                  <c:v>2011-08</c:v>
                </c:pt>
                <c:pt idx="6">
                  <c:v>2011-07</c:v>
                </c:pt>
                <c:pt idx="7">
                  <c:v>2011-06</c:v>
                </c:pt>
                <c:pt idx="8">
                  <c:v>2011-05</c:v>
                </c:pt>
                <c:pt idx="9">
                  <c:v>2011-04</c:v>
                </c:pt>
                <c:pt idx="10">
                  <c:v>2011-03</c:v>
                </c:pt>
                <c:pt idx="11">
                  <c:v>2011-02</c:v>
                </c:pt>
                <c:pt idx="12">
                  <c:v>2011-01</c:v>
                </c:pt>
                <c:pt idx="13">
                  <c:v>2010-12</c:v>
                </c:pt>
                <c:pt idx="14">
                  <c:v>2010-11</c:v>
                </c:pt>
                <c:pt idx="15">
                  <c:v>2010-10</c:v>
                </c:pt>
                <c:pt idx="16">
                  <c:v>2010-09</c:v>
                </c:pt>
                <c:pt idx="17">
                  <c:v>2010-08</c:v>
                </c:pt>
                <c:pt idx="18">
                  <c:v>2010-07</c:v>
                </c:pt>
                <c:pt idx="19">
                  <c:v>2010-06</c:v>
                </c:pt>
                <c:pt idx="20">
                  <c:v>2010-05</c:v>
                </c:pt>
                <c:pt idx="21">
                  <c:v>2010-04</c:v>
                </c:pt>
                <c:pt idx="22">
                  <c:v>2010-03</c:v>
                </c:pt>
                <c:pt idx="23">
                  <c:v>2010-02</c:v>
                </c:pt>
              </c:strCache>
            </c:strRef>
          </c:cat>
          <c:val>
            <c:numRef>
              <c:f>'Territory Summary'!$C$156:$Z$156</c:f>
              <c:numCache>
                <c:ptCount val="24"/>
              </c:numCache>
            </c:numRef>
          </c:val>
          <c:smooth val="0"/>
        </c:ser>
        <c:ser>
          <c:idx val="5"/>
          <c:order val="5"/>
          <c:tx>
            <c:strRef>
              <c:f>'Territory Summary'!$B$157</c:f>
              <c:strCache>
                <c:ptCount val="1"/>
                <c:pt idx="0">
                  <c:v>80MG</c:v>
                </c:pt>
              </c:strCache>
            </c:strRef>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800000"/>
              </a:solidFill>
              <a:ln>
                <a:solidFill>
                  <a:srgbClr val="800000"/>
                </a:solidFill>
              </a:ln>
            </c:spPr>
          </c:marker>
          <c:cat>
            <c:strRef>
              <c:f>'Territory Summary'!$C$150:$Z$150</c:f>
              <c:strCache>
                <c:ptCount val="24"/>
                <c:pt idx="0">
                  <c:v>2012-01</c:v>
                </c:pt>
                <c:pt idx="1">
                  <c:v>2011-12</c:v>
                </c:pt>
                <c:pt idx="2">
                  <c:v>2011-11</c:v>
                </c:pt>
                <c:pt idx="3">
                  <c:v>2011-10</c:v>
                </c:pt>
                <c:pt idx="4">
                  <c:v>2011-09</c:v>
                </c:pt>
                <c:pt idx="5">
                  <c:v>2011-08</c:v>
                </c:pt>
                <c:pt idx="6">
                  <c:v>2011-07</c:v>
                </c:pt>
                <c:pt idx="7">
                  <c:v>2011-06</c:v>
                </c:pt>
                <c:pt idx="8">
                  <c:v>2011-05</c:v>
                </c:pt>
                <c:pt idx="9">
                  <c:v>2011-04</c:v>
                </c:pt>
                <c:pt idx="10">
                  <c:v>2011-03</c:v>
                </c:pt>
                <c:pt idx="11">
                  <c:v>2011-02</c:v>
                </c:pt>
                <c:pt idx="12">
                  <c:v>2011-01</c:v>
                </c:pt>
                <c:pt idx="13">
                  <c:v>2010-12</c:v>
                </c:pt>
                <c:pt idx="14">
                  <c:v>2010-11</c:v>
                </c:pt>
                <c:pt idx="15">
                  <c:v>2010-10</c:v>
                </c:pt>
                <c:pt idx="16">
                  <c:v>2010-09</c:v>
                </c:pt>
                <c:pt idx="17">
                  <c:v>2010-08</c:v>
                </c:pt>
                <c:pt idx="18">
                  <c:v>2010-07</c:v>
                </c:pt>
                <c:pt idx="19">
                  <c:v>2010-06</c:v>
                </c:pt>
                <c:pt idx="20">
                  <c:v>2010-05</c:v>
                </c:pt>
                <c:pt idx="21">
                  <c:v>2010-04</c:v>
                </c:pt>
                <c:pt idx="22">
                  <c:v>2010-03</c:v>
                </c:pt>
                <c:pt idx="23">
                  <c:v>2010-02</c:v>
                </c:pt>
              </c:strCache>
            </c:strRef>
          </c:cat>
          <c:val>
            <c:numRef>
              <c:f>'Territory Summary'!$C$157:$Z$157</c:f>
              <c:numCache>
                <c:ptCount val="24"/>
              </c:numCache>
            </c:numRef>
          </c:val>
          <c:smooth val="0"/>
        </c:ser>
        <c:ser>
          <c:idx val="6"/>
          <c:order val="6"/>
          <c:tx>
            <c:strRef>
              <c:f>'Territory Summary'!$B$158</c:f>
              <c:strCache>
                <c:ptCount val="1"/>
                <c:pt idx="0">
                  <c:v>100MG</c:v>
                </c:pt>
              </c:strCache>
            </c:strRef>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noFill/>
              <a:ln>
                <a:solidFill>
                  <a:srgbClr val="008080"/>
                </a:solidFill>
              </a:ln>
            </c:spPr>
          </c:marker>
          <c:cat>
            <c:strRef>
              <c:f>'Territory Summary'!$C$150:$Z$150</c:f>
              <c:strCache>
                <c:ptCount val="24"/>
                <c:pt idx="0">
                  <c:v>2012-01</c:v>
                </c:pt>
                <c:pt idx="1">
                  <c:v>2011-12</c:v>
                </c:pt>
                <c:pt idx="2">
                  <c:v>2011-11</c:v>
                </c:pt>
                <c:pt idx="3">
                  <c:v>2011-10</c:v>
                </c:pt>
                <c:pt idx="4">
                  <c:v>2011-09</c:v>
                </c:pt>
                <c:pt idx="5">
                  <c:v>2011-08</c:v>
                </c:pt>
                <c:pt idx="6">
                  <c:v>2011-07</c:v>
                </c:pt>
                <c:pt idx="7">
                  <c:v>2011-06</c:v>
                </c:pt>
                <c:pt idx="8">
                  <c:v>2011-05</c:v>
                </c:pt>
                <c:pt idx="9">
                  <c:v>2011-04</c:v>
                </c:pt>
                <c:pt idx="10">
                  <c:v>2011-03</c:v>
                </c:pt>
                <c:pt idx="11">
                  <c:v>2011-02</c:v>
                </c:pt>
                <c:pt idx="12">
                  <c:v>2011-01</c:v>
                </c:pt>
                <c:pt idx="13">
                  <c:v>2010-12</c:v>
                </c:pt>
                <c:pt idx="14">
                  <c:v>2010-11</c:v>
                </c:pt>
                <c:pt idx="15">
                  <c:v>2010-10</c:v>
                </c:pt>
                <c:pt idx="16">
                  <c:v>2010-09</c:v>
                </c:pt>
                <c:pt idx="17">
                  <c:v>2010-08</c:v>
                </c:pt>
                <c:pt idx="18">
                  <c:v>2010-07</c:v>
                </c:pt>
                <c:pt idx="19">
                  <c:v>2010-06</c:v>
                </c:pt>
                <c:pt idx="20">
                  <c:v>2010-05</c:v>
                </c:pt>
                <c:pt idx="21">
                  <c:v>2010-04</c:v>
                </c:pt>
                <c:pt idx="22">
                  <c:v>2010-03</c:v>
                </c:pt>
                <c:pt idx="23">
                  <c:v>2010-02</c:v>
                </c:pt>
              </c:strCache>
            </c:strRef>
          </c:cat>
          <c:val>
            <c:numRef>
              <c:f>'Territory Summary'!$C$158:$Z$158</c:f>
              <c:numCache>
                <c:ptCount val="24"/>
              </c:numCache>
            </c:numRef>
          </c:val>
          <c:smooth val="0"/>
        </c:ser>
        <c:ser>
          <c:idx val="7"/>
          <c:order val="7"/>
          <c:tx>
            <c:strRef>
              <c:f>'Territory Summary'!$B$159</c:f>
              <c:strCache>
                <c:ptCount val="1"/>
                <c:pt idx="0">
                  <c:v>200MG</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ot"/>
            <c:size val="5"/>
            <c:spPr>
              <a:noFill/>
              <a:ln>
                <a:solidFill>
                  <a:srgbClr val="0000FF"/>
                </a:solidFill>
              </a:ln>
            </c:spPr>
          </c:marker>
          <c:cat>
            <c:strRef>
              <c:f>'Territory Summary'!$C$150:$Z$150</c:f>
              <c:strCache>
                <c:ptCount val="24"/>
                <c:pt idx="0">
                  <c:v>2012-01</c:v>
                </c:pt>
                <c:pt idx="1">
                  <c:v>2011-12</c:v>
                </c:pt>
                <c:pt idx="2">
                  <c:v>2011-11</c:v>
                </c:pt>
                <c:pt idx="3">
                  <c:v>2011-10</c:v>
                </c:pt>
                <c:pt idx="4">
                  <c:v>2011-09</c:v>
                </c:pt>
                <c:pt idx="5">
                  <c:v>2011-08</c:v>
                </c:pt>
                <c:pt idx="6">
                  <c:v>2011-07</c:v>
                </c:pt>
                <c:pt idx="7">
                  <c:v>2011-06</c:v>
                </c:pt>
                <c:pt idx="8">
                  <c:v>2011-05</c:v>
                </c:pt>
                <c:pt idx="9">
                  <c:v>2011-04</c:v>
                </c:pt>
                <c:pt idx="10">
                  <c:v>2011-03</c:v>
                </c:pt>
                <c:pt idx="11">
                  <c:v>2011-02</c:v>
                </c:pt>
                <c:pt idx="12">
                  <c:v>2011-01</c:v>
                </c:pt>
                <c:pt idx="13">
                  <c:v>2010-12</c:v>
                </c:pt>
                <c:pt idx="14">
                  <c:v>2010-11</c:v>
                </c:pt>
                <c:pt idx="15">
                  <c:v>2010-10</c:v>
                </c:pt>
                <c:pt idx="16">
                  <c:v>2010-09</c:v>
                </c:pt>
                <c:pt idx="17">
                  <c:v>2010-08</c:v>
                </c:pt>
                <c:pt idx="18">
                  <c:v>2010-07</c:v>
                </c:pt>
                <c:pt idx="19">
                  <c:v>2010-06</c:v>
                </c:pt>
                <c:pt idx="20">
                  <c:v>2010-05</c:v>
                </c:pt>
                <c:pt idx="21">
                  <c:v>2010-04</c:v>
                </c:pt>
                <c:pt idx="22">
                  <c:v>2010-03</c:v>
                </c:pt>
                <c:pt idx="23">
                  <c:v>2010-02</c:v>
                </c:pt>
              </c:strCache>
            </c:strRef>
          </c:cat>
          <c:val>
            <c:numRef>
              <c:f>'Territory Summary'!$C$159:$Z$159</c:f>
              <c:numCache>
                <c:ptCount val="24"/>
              </c:numCache>
            </c:numRef>
          </c:val>
          <c:smooth val="0"/>
        </c:ser>
        <c:marker val="1"/>
        <c:axId val="5559136"/>
        <c:axId val="50032225"/>
      </c:lineChart>
      <c:catAx>
        <c:axId val="5559136"/>
        <c:scaling>
          <c:orientation val="maxMin"/>
        </c:scaling>
        <c:axPos val="b"/>
        <c:delete val="0"/>
        <c:numFmt formatCode="General" sourceLinked="1"/>
        <c:majorTickMark val="cross"/>
        <c:minorTickMark val="none"/>
        <c:tickLblPos val="nextTo"/>
        <c:spPr>
          <a:ln w="3175">
            <a:solidFill>
              <a:srgbClr val="000000"/>
            </a:solidFill>
          </a:ln>
        </c:spPr>
        <c:txPr>
          <a:bodyPr vert="horz" rot="-2700000"/>
          <a:lstStyle/>
          <a:p>
            <a:pPr>
              <a:defRPr lang="en-US" cap="none" sz="800" b="0" i="0" u="none" baseline="0">
                <a:solidFill>
                  <a:srgbClr val="000000"/>
                </a:solidFill>
              </a:defRPr>
            </a:pPr>
          </a:p>
        </c:txPr>
        <c:crossAx val="50032225"/>
        <c:crosses val="autoZero"/>
        <c:auto val="0"/>
        <c:lblOffset val="100"/>
        <c:tickLblSkip val="2"/>
        <c:noMultiLvlLbl val="0"/>
      </c:catAx>
      <c:valAx>
        <c:axId val="50032225"/>
        <c:scaling>
          <c:orientation val="minMax"/>
        </c:scaling>
        <c:axPos val="r"/>
        <c:title>
          <c:tx>
            <c:rich>
              <a:bodyPr vert="horz" rot="-5400000" anchor="ctr"/>
              <a:lstStyle/>
              <a:p>
                <a:pPr algn="ctr">
                  <a:defRPr/>
                </a:pPr>
                <a:r>
                  <a:rPr lang="en-US" cap="none" sz="800" b="0" i="0" u="none" baseline="0">
                    <a:solidFill>
                      <a:srgbClr val="000000"/>
                    </a:solidFill>
                    <a:latin typeface="Arial"/>
                    <a:ea typeface="Arial"/>
                    <a:cs typeface="Arial"/>
                  </a:rPr>
                  <a:t>Dollars</a:t>
                </a:r>
              </a:p>
            </c:rich>
          </c:tx>
          <c:layout>
            <c:manualLayout>
              <c:xMode val="factor"/>
              <c:yMode val="factor"/>
              <c:x val="-0.0135"/>
              <c:y val="-0.00375"/>
            </c:manualLayout>
          </c:layout>
          <c:overlay val="0"/>
          <c:spPr>
            <a:noFill/>
            <a:ln>
              <a:noFill/>
            </a:ln>
          </c:spPr>
        </c:title>
        <c:delete val="0"/>
        <c:numFmt formatCode="\$#,##0" sourceLinked="0"/>
        <c:majorTickMark val="cross"/>
        <c:minorTickMark val="none"/>
        <c:tickLblPos val="nextTo"/>
        <c:spPr>
          <a:ln w="3175">
            <a:solidFill>
              <a:srgbClr val="000000"/>
            </a:solidFill>
          </a:ln>
        </c:spPr>
        <c:crossAx val="5559136"/>
        <c:crossesAt val="1"/>
        <c:crossBetween val="between"/>
        <c:dispUnits/>
      </c:valAx>
      <c:spPr>
        <a:solidFill>
          <a:srgbClr val="FFFFFF"/>
        </a:solidFill>
        <a:ln w="12700">
          <a:solidFill>
            <a:srgbClr val="FFFFFF"/>
          </a:solidFill>
        </a:ln>
      </c:spPr>
    </c:plotArea>
    <c:legend>
      <c:legendPos val="b"/>
      <c:layout>
        <c:manualLayout>
          <c:xMode val="edge"/>
          <c:yMode val="edge"/>
          <c:x val="0.07375"/>
          <c:y val="0.9135"/>
          <c:w val="0.724"/>
          <c:h val="0.0865"/>
        </c:manualLayout>
      </c:layout>
      <c:overlay val="0"/>
      <c:spPr>
        <a:solidFill>
          <a:srgbClr val="FFFFFF"/>
        </a:solidFill>
        <a:ln w="3175">
          <a:solidFill>
            <a:srgbClr val="FFFFFF"/>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FFFFFF"/>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800" b="1" i="0" u="none" baseline="0">
                <a:solidFill>
                  <a:srgbClr val="000000"/>
                </a:solidFill>
                <a:latin typeface="Arial"/>
                <a:ea typeface="Arial"/>
                <a:cs typeface="Arial"/>
              </a:rPr>
              <a:t>Share of TRx by Month</a:t>
            </a:r>
          </a:p>
        </c:rich>
      </c:tx>
      <c:layout>
        <c:manualLayout>
          <c:xMode val="factor"/>
          <c:yMode val="factor"/>
          <c:x val="-0.001"/>
          <c:y val="0"/>
        </c:manualLayout>
      </c:layout>
      <c:spPr>
        <a:noFill/>
        <a:ln>
          <a:noFill/>
        </a:ln>
      </c:spPr>
    </c:title>
    <c:plotArea>
      <c:layout>
        <c:manualLayout>
          <c:xMode val="edge"/>
          <c:yMode val="edge"/>
          <c:x val="0.04725"/>
          <c:y val="0.089"/>
          <c:w val="0.835"/>
          <c:h val="0.874"/>
        </c:manualLayout>
      </c:layout>
      <c:barChart>
        <c:barDir val="col"/>
        <c:grouping val="percentStacked"/>
        <c:varyColors val="0"/>
        <c:ser>
          <c:idx val="0"/>
          <c:order val="0"/>
          <c:tx>
            <c:strRef>
              <c:f>'Market Share'!$A$21</c:f>
              <c:strCache>
                <c:ptCount val="1"/>
                <c:pt idx="0">
                  <c:v> KADIAN</c:v>
                </c:pt>
              </c:strCache>
            </c:strRef>
          </c:tx>
          <c:spPr>
            <a:solidFill>
              <a:srgbClr val="FF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'Market Share'!$B$20:$M$20</c:f>
              <c:strCache>
                <c:ptCount val="12"/>
                <c:pt idx="0">
                  <c:v>2012-01</c:v>
                </c:pt>
                <c:pt idx="1">
                  <c:v>2011-12</c:v>
                </c:pt>
                <c:pt idx="2">
                  <c:v>2011-11</c:v>
                </c:pt>
                <c:pt idx="3">
                  <c:v>2011-10</c:v>
                </c:pt>
                <c:pt idx="4">
                  <c:v>2011-09</c:v>
                </c:pt>
                <c:pt idx="5">
                  <c:v>2011-08</c:v>
                </c:pt>
                <c:pt idx="6">
                  <c:v>2011-07</c:v>
                </c:pt>
                <c:pt idx="7">
                  <c:v>2011-06</c:v>
                </c:pt>
                <c:pt idx="8">
                  <c:v>2011-05</c:v>
                </c:pt>
                <c:pt idx="9">
                  <c:v>2011-04</c:v>
                </c:pt>
                <c:pt idx="10">
                  <c:v>2011-03</c:v>
                </c:pt>
                <c:pt idx="11">
                  <c:v>2011-02</c:v>
                </c:pt>
              </c:strCache>
            </c:strRef>
          </c:cat>
          <c:val>
            <c:numRef>
              <c:f>'Market Share'!$B$21:$M$21</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1"/>
          <c:order val="1"/>
          <c:tx>
            <c:strRef>
              <c:f>'Market Share'!$A$22</c:f>
              <c:strCache>
                <c:ptCount val="1"/>
                <c:pt idx="0">
                  <c:v>AVINZA</c:v>
                </c:pt>
              </c:strCache>
            </c:strRef>
          </c:tx>
          <c:spPr>
            <a:solidFill>
              <a:srgbClr val="99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'Market Share'!$B$20:$M$20</c:f>
              <c:strCache>
                <c:ptCount val="12"/>
                <c:pt idx="0">
                  <c:v>2012-01</c:v>
                </c:pt>
                <c:pt idx="1">
                  <c:v>2011-12</c:v>
                </c:pt>
                <c:pt idx="2">
                  <c:v>2011-11</c:v>
                </c:pt>
                <c:pt idx="3">
                  <c:v>2011-10</c:v>
                </c:pt>
                <c:pt idx="4">
                  <c:v>2011-09</c:v>
                </c:pt>
                <c:pt idx="5">
                  <c:v>2011-08</c:v>
                </c:pt>
                <c:pt idx="6">
                  <c:v>2011-07</c:v>
                </c:pt>
                <c:pt idx="7">
                  <c:v>2011-06</c:v>
                </c:pt>
                <c:pt idx="8">
                  <c:v>2011-05</c:v>
                </c:pt>
                <c:pt idx="9">
                  <c:v>2011-04</c:v>
                </c:pt>
                <c:pt idx="10">
                  <c:v>2011-03</c:v>
                </c:pt>
                <c:pt idx="11">
                  <c:v>2011-02</c:v>
                </c:pt>
              </c:strCache>
            </c:strRef>
          </c:cat>
          <c:val>
            <c:numRef>
              <c:f>'Market Share'!$B$22:$M$22</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2"/>
          <c:order val="2"/>
          <c:tx>
            <c:strRef>
              <c:f>'Market Share'!$A$23</c:f>
              <c:strCache>
                <c:ptCount val="1"/>
                <c:pt idx="0">
                  <c:v>MORPHINE SULFATE</c:v>
                </c:pt>
              </c:strCache>
            </c:strRef>
          </c:tx>
          <c:spPr>
            <a:solidFill>
              <a:srgbClr val="CC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'Market Share'!$B$20:$M$20</c:f>
              <c:strCache>
                <c:ptCount val="12"/>
                <c:pt idx="0">
                  <c:v>2012-01</c:v>
                </c:pt>
                <c:pt idx="1">
                  <c:v>2011-12</c:v>
                </c:pt>
                <c:pt idx="2">
                  <c:v>2011-11</c:v>
                </c:pt>
                <c:pt idx="3">
                  <c:v>2011-10</c:v>
                </c:pt>
                <c:pt idx="4">
                  <c:v>2011-09</c:v>
                </c:pt>
                <c:pt idx="5">
                  <c:v>2011-08</c:v>
                </c:pt>
                <c:pt idx="6">
                  <c:v>2011-07</c:v>
                </c:pt>
                <c:pt idx="7">
                  <c:v>2011-06</c:v>
                </c:pt>
                <c:pt idx="8">
                  <c:v>2011-05</c:v>
                </c:pt>
                <c:pt idx="9">
                  <c:v>2011-04</c:v>
                </c:pt>
                <c:pt idx="10">
                  <c:v>2011-03</c:v>
                </c:pt>
                <c:pt idx="11">
                  <c:v>2011-02</c:v>
                </c:pt>
              </c:strCache>
            </c:strRef>
          </c:cat>
          <c:val>
            <c:numRef>
              <c:f>'Market Share'!$B$23:$M$23</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3"/>
          <c:order val="3"/>
          <c:tx>
            <c:strRef>
              <c:f>'Market Share'!$A$24</c:f>
              <c:strCache>
                <c:ptCount val="1"/>
                <c:pt idx="0">
                  <c:v>MS CONTIN</c:v>
                </c:pt>
              </c:strCache>
            </c:strRef>
          </c:tx>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'Market Share'!$B$20:$M$20</c:f>
              <c:strCache>
                <c:ptCount val="12"/>
                <c:pt idx="0">
                  <c:v>2012-01</c:v>
                </c:pt>
                <c:pt idx="1">
                  <c:v>2011-12</c:v>
                </c:pt>
                <c:pt idx="2">
                  <c:v>2011-11</c:v>
                </c:pt>
                <c:pt idx="3">
                  <c:v>2011-10</c:v>
                </c:pt>
                <c:pt idx="4">
                  <c:v>2011-09</c:v>
                </c:pt>
                <c:pt idx="5">
                  <c:v>2011-08</c:v>
                </c:pt>
                <c:pt idx="6">
                  <c:v>2011-07</c:v>
                </c:pt>
                <c:pt idx="7">
                  <c:v>2011-06</c:v>
                </c:pt>
                <c:pt idx="8">
                  <c:v>2011-05</c:v>
                </c:pt>
                <c:pt idx="9">
                  <c:v>2011-04</c:v>
                </c:pt>
                <c:pt idx="10">
                  <c:v>2011-03</c:v>
                </c:pt>
                <c:pt idx="11">
                  <c:v>2011-02</c:v>
                </c:pt>
              </c:strCache>
            </c:strRef>
          </c:cat>
          <c:val>
            <c:numRef>
              <c:f>'Market Share'!$B$24:$M$24</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4"/>
          <c:order val="4"/>
          <c:tx>
            <c:strRef>
              <c:f>'Market Share'!$A$25</c:f>
              <c:strCache>
                <c:ptCount val="1"/>
                <c:pt idx="0">
                  <c:v>OPANA ER</c:v>
                </c:pt>
              </c:strCache>
            </c:strRef>
          </c:tx>
          <c:spPr>
            <a:solidFill>
              <a:srgbClr val="FFCC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'Market Share'!$B$20:$M$20</c:f>
              <c:strCache>
                <c:ptCount val="12"/>
                <c:pt idx="0">
                  <c:v>2012-01</c:v>
                </c:pt>
                <c:pt idx="1">
                  <c:v>2011-12</c:v>
                </c:pt>
                <c:pt idx="2">
                  <c:v>2011-11</c:v>
                </c:pt>
                <c:pt idx="3">
                  <c:v>2011-10</c:v>
                </c:pt>
                <c:pt idx="4">
                  <c:v>2011-09</c:v>
                </c:pt>
                <c:pt idx="5">
                  <c:v>2011-08</c:v>
                </c:pt>
                <c:pt idx="6">
                  <c:v>2011-07</c:v>
                </c:pt>
                <c:pt idx="7">
                  <c:v>2011-06</c:v>
                </c:pt>
                <c:pt idx="8">
                  <c:v>2011-05</c:v>
                </c:pt>
                <c:pt idx="9">
                  <c:v>2011-04</c:v>
                </c:pt>
                <c:pt idx="10">
                  <c:v>2011-03</c:v>
                </c:pt>
                <c:pt idx="11">
                  <c:v>2011-02</c:v>
                </c:pt>
              </c:strCache>
            </c:strRef>
          </c:cat>
          <c:val>
            <c:numRef>
              <c:f>'Market Share'!$B$25:$M$25</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5"/>
          <c:order val="5"/>
          <c:tx>
            <c:strRef>
              <c:f>'Market Share'!$A$26</c:f>
              <c:strCache>
                <c:ptCount val="1"/>
                <c:pt idx="0">
                  <c:v>ORAMORPH SR</c:v>
                </c:pt>
              </c:strCache>
            </c:strRef>
          </c:tx>
          <c:spPr>
            <a:solidFill>
              <a:srgbClr val="CC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'Market Share'!$B$20:$M$20</c:f>
              <c:strCache>
                <c:ptCount val="12"/>
                <c:pt idx="0">
                  <c:v>2012-01</c:v>
                </c:pt>
                <c:pt idx="1">
                  <c:v>2011-12</c:v>
                </c:pt>
                <c:pt idx="2">
                  <c:v>2011-11</c:v>
                </c:pt>
                <c:pt idx="3">
                  <c:v>2011-10</c:v>
                </c:pt>
                <c:pt idx="4">
                  <c:v>2011-09</c:v>
                </c:pt>
                <c:pt idx="5">
                  <c:v>2011-08</c:v>
                </c:pt>
                <c:pt idx="6">
                  <c:v>2011-07</c:v>
                </c:pt>
                <c:pt idx="7">
                  <c:v>2011-06</c:v>
                </c:pt>
                <c:pt idx="8">
                  <c:v>2011-05</c:v>
                </c:pt>
                <c:pt idx="9">
                  <c:v>2011-04</c:v>
                </c:pt>
                <c:pt idx="10">
                  <c:v>2011-03</c:v>
                </c:pt>
                <c:pt idx="11">
                  <c:v>2011-02</c:v>
                </c:pt>
              </c:strCache>
            </c:strRef>
          </c:cat>
          <c:val>
            <c:numRef>
              <c:f>'Market Share'!$B$26:$M$26</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6"/>
          <c:order val="6"/>
          <c:tx>
            <c:strRef>
              <c:f>'Market Share'!$A$27</c:f>
              <c:strCache>
                <c:ptCount val="1"/>
                <c:pt idx="0">
                  <c:v>OXYCODONE HCL</c:v>
                </c:pt>
              </c:strCache>
            </c:strRef>
          </c:tx>
          <c:spPr>
            <a:solidFill>
              <a:srgbClr val="C0C0C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'Market Share'!$B$20:$M$20</c:f>
              <c:strCache>
                <c:ptCount val="12"/>
                <c:pt idx="0">
                  <c:v>2012-01</c:v>
                </c:pt>
                <c:pt idx="1">
                  <c:v>2011-12</c:v>
                </c:pt>
                <c:pt idx="2">
                  <c:v>2011-11</c:v>
                </c:pt>
                <c:pt idx="3">
                  <c:v>2011-10</c:v>
                </c:pt>
                <c:pt idx="4">
                  <c:v>2011-09</c:v>
                </c:pt>
                <c:pt idx="5">
                  <c:v>2011-08</c:v>
                </c:pt>
                <c:pt idx="6">
                  <c:v>2011-07</c:v>
                </c:pt>
                <c:pt idx="7">
                  <c:v>2011-06</c:v>
                </c:pt>
                <c:pt idx="8">
                  <c:v>2011-05</c:v>
                </c:pt>
                <c:pt idx="9">
                  <c:v>2011-04</c:v>
                </c:pt>
                <c:pt idx="10">
                  <c:v>2011-03</c:v>
                </c:pt>
                <c:pt idx="11">
                  <c:v>2011-02</c:v>
                </c:pt>
              </c:strCache>
            </c:strRef>
          </c:cat>
          <c:val>
            <c:numRef>
              <c:f>'Market Share'!$B$27:$M$27</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7"/>
          <c:order val="7"/>
          <c:tx>
            <c:strRef>
              <c:f>'Market Share'!$A$28</c:f>
              <c:strCache>
                <c:ptCount val="1"/>
                <c:pt idx="0">
                  <c:v>OXYCONTIN</c:v>
                </c:pt>
              </c:strCache>
            </c:strRef>
          </c:tx>
          <c:spPr>
            <a:solidFill>
              <a:srgbClr val="33CC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'Market Share'!$B$20:$M$20</c:f>
              <c:strCache>
                <c:ptCount val="12"/>
                <c:pt idx="0">
                  <c:v>2012-01</c:v>
                </c:pt>
                <c:pt idx="1">
                  <c:v>2011-12</c:v>
                </c:pt>
                <c:pt idx="2">
                  <c:v>2011-11</c:v>
                </c:pt>
                <c:pt idx="3">
                  <c:v>2011-10</c:v>
                </c:pt>
                <c:pt idx="4">
                  <c:v>2011-09</c:v>
                </c:pt>
                <c:pt idx="5">
                  <c:v>2011-08</c:v>
                </c:pt>
                <c:pt idx="6">
                  <c:v>2011-07</c:v>
                </c:pt>
                <c:pt idx="7">
                  <c:v>2011-06</c:v>
                </c:pt>
                <c:pt idx="8">
                  <c:v>2011-05</c:v>
                </c:pt>
                <c:pt idx="9">
                  <c:v>2011-04</c:v>
                </c:pt>
                <c:pt idx="10">
                  <c:v>2011-03</c:v>
                </c:pt>
                <c:pt idx="11">
                  <c:v>2011-02</c:v>
                </c:pt>
              </c:strCache>
            </c:strRef>
          </c:cat>
          <c:val>
            <c:numRef>
              <c:f>'Market Share'!$B$28:$M$28</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8"/>
          <c:order val="8"/>
          <c:tx>
            <c:strRef>
              <c:f>'Market Share'!$A$29</c:f>
              <c:strCache>
                <c:ptCount val="1"/>
                <c:pt idx="0">
                  <c:v>EMBEDA</c:v>
                </c:pt>
              </c:strCache>
            </c:strRef>
          </c:tx>
          <c:spPr>
            <a:solidFill>
              <a:srgbClr val="000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'Market Share'!$B$20:$M$20</c:f>
              <c:strCache>
                <c:ptCount val="12"/>
                <c:pt idx="0">
                  <c:v>2012-01</c:v>
                </c:pt>
                <c:pt idx="1">
                  <c:v>2011-12</c:v>
                </c:pt>
                <c:pt idx="2">
                  <c:v>2011-11</c:v>
                </c:pt>
                <c:pt idx="3">
                  <c:v>2011-10</c:v>
                </c:pt>
                <c:pt idx="4">
                  <c:v>2011-09</c:v>
                </c:pt>
                <c:pt idx="5">
                  <c:v>2011-08</c:v>
                </c:pt>
                <c:pt idx="6">
                  <c:v>2011-07</c:v>
                </c:pt>
                <c:pt idx="7">
                  <c:v>2011-06</c:v>
                </c:pt>
                <c:pt idx="8">
                  <c:v>2011-05</c:v>
                </c:pt>
                <c:pt idx="9">
                  <c:v>2011-04</c:v>
                </c:pt>
                <c:pt idx="10">
                  <c:v>2011-03</c:v>
                </c:pt>
                <c:pt idx="11">
                  <c:v>2011-02</c:v>
                </c:pt>
              </c:strCache>
            </c:strRef>
          </c:cat>
          <c:val>
            <c:numRef>
              <c:f>'Market Share'!$B$29:$M$29</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9"/>
          <c:order val="9"/>
          <c:tx>
            <c:strRef>
              <c:f>'Market Share'!$A$30</c:f>
              <c:strCache>
                <c:ptCount val="1"/>
                <c:pt idx="0">
                  <c:v>EXALGO</c:v>
                </c:pt>
              </c:strCache>
            </c:strRef>
          </c:tx>
          <c:spPr>
            <a:solidFill>
              <a:srgbClr val="008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'Market Share'!$B$20:$M$20</c:f>
              <c:strCache>
                <c:ptCount val="12"/>
                <c:pt idx="0">
                  <c:v>2012-01</c:v>
                </c:pt>
                <c:pt idx="1">
                  <c:v>2011-12</c:v>
                </c:pt>
                <c:pt idx="2">
                  <c:v>2011-11</c:v>
                </c:pt>
                <c:pt idx="3">
                  <c:v>2011-10</c:v>
                </c:pt>
                <c:pt idx="4">
                  <c:v>2011-09</c:v>
                </c:pt>
                <c:pt idx="5">
                  <c:v>2011-08</c:v>
                </c:pt>
                <c:pt idx="6">
                  <c:v>2011-07</c:v>
                </c:pt>
                <c:pt idx="7">
                  <c:v>2011-06</c:v>
                </c:pt>
                <c:pt idx="8">
                  <c:v>2011-05</c:v>
                </c:pt>
                <c:pt idx="9">
                  <c:v>2011-04</c:v>
                </c:pt>
                <c:pt idx="10">
                  <c:v>2011-03</c:v>
                </c:pt>
                <c:pt idx="11">
                  <c:v>2011-02</c:v>
                </c:pt>
              </c:strCache>
            </c:strRef>
          </c:cat>
          <c:val>
            <c:numRef>
              <c:f>'Market Share'!$B$30:$M$30</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10"/>
          <c:order val="10"/>
          <c:tx>
            <c:strRef>
              <c:f>'Market Share'!$A$31</c:f>
              <c:strCache>
                <c:ptCount val="1"/>
                <c:pt idx="0">
                  <c:v>OXYMORPHONE HCL</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'Market Share'!$B$20:$M$20</c:f>
              <c:strCache>
                <c:ptCount val="12"/>
                <c:pt idx="0">
                  <c:v>2012-01</c:v>
                </c:pt>
                <c:pt idx="1">
                  <c:v>2011-12</c:v>
                </c:pt>
                <c:pt idx="2">
                  <c:v>2011-11</c:v>
                </c:pt>
                <c:pt idx="3">
                  <c:v>2011-10</c:v>
                </c:pt>
                <c:pt idx="4">
                  <c:v>2011-09</c:v>
                </c:pt>
                <c:pt idx="5">
                  <c:v>2011-08</c:v>
                </c:pt>
                <c:pt idx="6">
                  <c:v>2011-07</c:v>
                </c:pt>
                <c:pt idx="7">
                  <c:v>2011-06</c:v>
                </c:pt>
                <c:pt idx="8">
                  <c:v>2011-05</c:v>
                </c:pt>
                <c:pt idx="9">
                  <c:v>2011-04</c:v>
                </c:pt>
                <c:pt idx="10">
                  <c:v>2011-03</c:v>
                </c:pt>
                <c:pt idx="11">
                  <c:v>2011-02</c:v>
                </c:pt>
              </c:strCache>
            </c:strRef>
          </c:cat>
          <c:val>
            <c:numRef>
              <c:f>'Market Share'!$B$31:$M$31</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11"/>
          <c:order val="11"/>
          <c:tx>
            <c:strRef>
              <c:f>'Market Share'!$A$32</c:f>
              <c:strCache>
                <c:ptCount val="1"/>
                <c:pt idx="0">
                  <c:v>NUCYNTA</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'Market Share'!$B$20:$M$20</c:f>
              <c:strCache>
                <c:ptCount val="12"/>
                <c:pt idx="0">
                  <c:v>2012-01</c:v>
                </c:pt>
                <c:pt idx="1">
                  <c:v>2011-12</c:v>
                </c:pt>
                <c:pt idx="2">
                  <c:v>2011-11</c:v>
                </c:pt>
                <c:pt idx="3">
                  <c:v>2011-10</c:v>
                </c:pt>
                <c:pt idx="4">
                  <c:v>2011-09</c:v>
                </c:pt>
                <c:pt idx="5">
                  <c:v>2011-08</c:v>
                </c:pt>
                <c:pt idx="6">
                  <c:v>2011-07</c:v>
                </c:pt>
                <c:pt idx="7">
                  <c:v>2011-06</c:v>
                </c:pt>
                <c:pt idx="8">
                  <c:v>2011-05</c:v>
                </c:pt>
                <c:pt idx="9">
                  <c:v>2011-04</c:v>
                </c:pt>
                <c:pt idx="10">
                  <c:v>2011-03</c:v>
                </c:pt>
                <c:pt idx="11">
                  <c:v>2011-02</c:v>
                </c:pt>
              </c:strCache>
            </c:strRef>
          </c:cat>
          <c:val>
            <c:numRef>
              <c:f>'Market Share'!$B$32:$M$32</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12"/>
          <c:order val="12"/>
          <c:tx>
            <c:strRef>
              <c:f>'Market Share'!$A$33</c:f>
              <c:strCache>
                <c:ptCount val="1"/>
                <c:pt idx="0">
                  <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'Market Share'!$B$20:$M$20</c:f>
              <c:strCache>
                <c:ptCount val="12"/>
                <c:pt idx="0">
                  <c:v>2012-01</c:v>
                </c:pt>
                <c:pt idx="1">
                  <c:v>2011-12</c:v>
                </c:pt>
                <c:pt idx="2">
                  <c:v>2011-11</c:v>
                </c:pt>
                <c:pt idx="3">
                  <c:v>2011-10</c:v>
                </c:pt>
                <c:pt idx="4">
                  <c:v>2011-09</c:v>
                </c:pt>
                <c:pt idx="5">
                  <c:v>2011-08</c:v>
                </c:pt>
                <c:pt idx="6">
                  <c:v>2011-07</c:v>
                </c:pt>
                <c:pt idx="7">
                  <c:v>2011-06</c:v>
                </c:pt>
                <c:pt idx="8">
                  <c:v>2011-05</c:v>
                </c:pt>
                <c:pt idx="9">
                  <c:v>2011-04</c:v>
                </c:pt>
                <c:pt idx="10">
                  <c:v>2011-03</c:v>
                </c:pt>
                <c:pt idx="11">
                  <c:v>2011-02</c:v>
                </c:pt>
              </c:strCache>
            </c:strRef>
          </c:cat>
          <c:val>
            <c:numRef>
              <c:f>'Market Share'!$B$33:$M$33</c:f>
            </c:numRef>
          </c:val>
        </c:ser>
        <c:ser>
          <c:idx val="13"/>
          <c:order val="13"/>
          <c:tx>
            <c:strRef>
              <c:f>'Market Share'!$A$34</c:f>
              <c:strCache>
                <c:ptCount val="1"/>
                <c:pt idx="0">
                  <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'Market Share'!$B$20:$M$20</c:f>
              <c:strCache>
                <c:ptCount val="12"/>
                <c:pt idx="0">
                  <c:v>2012-01</c:v>
                </c:pt>
                <c:pt idx="1">
                  <c:v>2011-12</c:v>
                </c:pt>
                <c:pt idx="2">
                  <c:v>2011-11</c:v>
                </c:pt>
                <c:pt idx="3">
                  <c:v>2011-10</c:v>
                </c:pt>
                <c:pt idx="4">
                  <c:v>2011-09</c:v>
                </c:pt>
                <c:pt idx="5">
                  <c:v>2011-08</c:v>
                </c:pt>
                <c:pt idx="6">
                  <c:v>2011-07</c:v>
                </c:pt>
                <c:pt idx="7">
                  <c:v>2011-06</c:v>
                </c:pt>
                <c:pt idx="8">
                  <c:v>2011-05</c:v>
                </c:pt>
                <c:pt idx="9">
                  <c:v>2011-04</c:v>
                </c:pt>
                <c:pt idx="10">
                  <c:v>2011-03</c:v>
                </c:pt>
                <c:pt idx="11">
                  <c:v>2011-02</c:v>
                </c:pt>
              </c:strCache>
            </c:strRef>
          </c:cat>
          <c:val>
            <c:numRef>
              <c:f>'Market Share'!$B$34:$M$34</c:f>
            </c:numRef>
          </c:val>
        </c:ser>
        <c:overlap val="100"/>
        <c:axId val="47636842"/>
        <c:axId val="26078395"/>
      </c:barChart>
      <c:catAx>
        <c:axId val="47636842"/>
        <c:scaling>
          <c:orientation val="maxMin"/>
        </c:scaling>
        <c:axPos val="b"/>
        <c:delete val="0"/>
        <c:numFmt formatCode="yyyy\-mm" sourceLinked="0"/>
        <c:majorTickMark val="out"/>
        <c:minorTickMark val="none"/>
        <c:tickLblPos val="nextTo"/>
        <c:spPr>
          <a:ln w="3175">
            <a:solidFill>
              <a:srgbClr val="000000"/>
            </a:solidFill>
          </a:ln>
        </c:spPr>
        <c:txPr>
          <a:bodyPr vert="horz" rot="-4500000"/>
          <a:lstStyle/>
          <a:p>
            <a:pPr>
              <a:defRPr lang="en-US" cap="none" sz="800" b="0" i="0" u="none" baseline="0">
                <a:solidFill>
                  <a:srgbClr val="000000"/>
                </a:solidFill>
                <a:latin typeface="Arial"/>
                <a:ea typeface="Arial"/>
                <a:cs typeface="Arial"/>
              </a:defRPr>
            </a:pPr>
          </a:p>
        </c:txPr>
        <c:crossAx val="26078395"/>
        <c:crosses val="autoZero"/>
        <c:auto val="1"/>
        <c:lblOffset val="100"/>
        <c:tickLblSkip val="1"/>
        <c:noMultiLvlLbl val="0"/>
      </c:catAx>
      <c:valAx>
        <c:axId val="26078395"/>
        <c:scaling>
          <c:orientation val="minMax"/>
        </c:scaling>
        <c:axPos val="r"/>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7636842"/>
        <c:crossesAt val="1"/>
        <c:crossBetween val="between"/>
        <c:dispUnits/>
      </c:valAx>
      <c:spPr>
        <a:solidFill>
          <a:srgbClr val="FFFFFF"/>
        </a:solidFill>
        <a:ln w="12700">
          <a:solidFill>
            <a:srgbClr val="808080"/>
          </a:solidFill>
        </a:ln>
      </c:spPr>
    </c:plotArea>
    <c:legend>
      <c:legendPos val="r"/>
      <c:layout>
        <c:manualLayout>
          <c:xMode val="edge"/>
          <c:yMode val="edge"/>
          <c:x val="0.878"/>
          <c:y val="0.10775"/>
          <c:w val="0.119"/>
          <c:h val="0.803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800" b="1" i="0" u="none" baseline="0">
                <a:solidFill>
                  <a:srgbClr val="000000"/>
                </a:solidFill>
                <a:latin typeface="Arial"/>
                <a:ea typeface="Arial"/>
                <a:cs typeface="Arial"/>
              </a:rPr>
              <a:t>Share of TRx by Month</a:t>
            </a:r>
          </a:p>
        </c:rich>
      </c:tx>
      <c:layout>
        <c:manualLayout>
          <c:xMode val="factor"/>
          <c:yMode val="factor"/>
          <c:x val="-0.001"/>
          <c:y val="0"/>
        </c:manualLayout>
      </c:layout>
      <c:spPr>
        <a:noFill/>
        <a:ln>
          <a:noFill/>
        </a:ln>
      </c:spPr>
    </c:title>
    <c:plotArea>
      <c:layout>
        <c:manualLayout>
          <c:xMode val="edge"/>
          <c:yMode val="edge"/>
          <c:x val="0.04725"/>
          <c:y val="0.107"/>
          <c:w val="0.835"/>
          <c:h val="0.85025"/>
        </c:manualLayout>
      </c:layout>
      <c:barChart>
        <c:barDir val="col"/>
        <c:grouping val="percentStacked"/>
        <c:varyColors val="0"/>
        <c:ser>
          <c:idx val="0"/>
          <c:order val="0"/>
          <c:tx>
            <c:strRef>
              <c:f>'Market Share Specialists'!$A$7</c:f>
              <c:strCache>
                <c:ptCount val="1"/>
                <c:pt idx="0">
                  <c:v> KADIAN</c:v>
                </c:pt>
              </c:strCache>
            </c:strRef>
          </c:tx>
          <c:spPr>
            <a:solidFill>
              <a:srgbClr val="FF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'Market Share Specialists'!$B$6:$M$6</c:f>
              <c:strCache>
                <c:ptCount val="12"/>
                <c:pt idx="0">
                  <c:v>2012-01</c:v>
                </c:pt>
                <c:pt idx="1">
                  <c:v>2011-12</c:v>
                </c:pt>
                <c:pt idx="2">
                  <c:v>2011-11</c:v>
                </c:pt>
                <c:pt idx="3">
                  <c:v>2011-10</c:v>
                </c:pt>
                <c:pt idx="4">
                  <c:v>2011-09</c:v>
                </c:pt>
                <c:pt idx="5">
                  <c:v>2011-08</c:v>
                </c:pt>
                <c:pt idx="6">
                  <c:v>2011-07</c:v>
                </c:pt>
                <c:pt idx="7">
                  <c:v>2011-06</c:v>
                </c:pt>
                <c:pt idx="8">
                  <c:v>2011-05</c:v>
                </c:pt>
                <c:pt idx="9">
                  <c:v>2011-04</c:v>
                </c:pt>
                <c:pt idx="10">
                  <c:v>2011-03</c:v>
                </c:pt>
                <c:pt idx="11">
                  <c:v>2011-02</c:v>
                </c:pt>
              </c:strCache>
            </c:strRef>
          </c:cat>
          <c:val>
            <c:numRef>
              <c:f>'Market Share Specialists'!$B$7:$M$7</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2"/>
          <c:order val="1"/>
          <c:tx>
            <c:strRef>
              <c:f>'Market Share Specialists'!$A$8</c:f>
              <c:strCache>
                <c:ptCount val="1"/>
                <c:pt idx="0">
                  <c:v>MORPHINE SULFATE</c:v>
                </c:pt>
              </c:strCache>
            </c:strRef>
          </c:tx>
          <c:spPr>
            <a:solidFill>
              <a:srgbClr val="CC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'Market Share Specialists'!$B$6:$M$6</c:f>
              <c:strCache>
                <c:ptCount val="12"/>
                <c:pt idx="0">
                  <c:v>2012-01</c:v>
                </c:pt>
                <c:pt idx="1">
                  <c:v>2011-12</c:v>
                </c:pt>
                <c:pt idx="2">
                  <c:v>2011-11</c:v>
                </c:pt>
                <c:pt idx="3">
                  <c:v>2011-10</c:v>
                </c:pt>
                <c:pt idx="4">
                  <c:v>2011-09</c:v>
                </c:pt>
                <c:pt idx="5">
                  <c:v>2011-08</c:v>
                </c:pt>
                <c:pt idx="6">
                  <c:v>2011-07</c:v>
                </c:pt>
                <c:pt idx="7">
                  <c:v>2011-06</c:v>
                </c:pt>
                <c:pt idx="8">
                  <c:v>2011-05</c:v>
                </c:pt>
                <c:pt idx="9">
                  <c:v>2011-04</c:v>
                </c:pt>
                <c:pt idx="10">
                  <c:v>2011-03</c:v>
                </c:pt>
                <c:pt idx="11">
                  <c:v>2011-02</c:v>
                </c:pt>
              </c:strCache>
            </c:strRef>
          </c:cat>
          <c:val>
            <c:numRef>
              <c:f>'Market Share Specialists'!$B$8:$M$8</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overlap val="100"/>
        <c:axId val="33378964"/>
        <c:axId val="31975221"/>
      </c:barChart>
      <c:catAx>
        <c:axId val="33378964"/>
        <c:scaling>
          <c:orientation val="maxMin"/>
        </c:scaling>
        <c:axPos val="b"/>
        <c:delete val="0"/>
        <c:numFmt formatCode="yyyy\-mm" sourceLinked="0"/>
        <c:majorTickMark val="out"/>
        <c:minorTickMark val="none"/>
        <c:tickLblPos val="nextTo"/>
        <c:spPr>
          <a:ln w="3175">
            <a:solidFill>
              <a:srgbClr val="000000"/>
            </a:solidFill>
          </a:ln>
        </c:spPr>
        <c:txPr>
          <a:bodyPr vert="horz" rot="-4500000"/>
          <a:lstStyle/>
          <a:p>
            <a:pPr>
              <a:defRPr lang="en-US" cap="none" sz="800" b="0" i="0" u="none" baseline="0">
                <a:solidFill>
                  <a:srgbClr val="000000"/>
                </a:solidFill>
                <a:latin typeface="Arial"/>
                <a:ea typeface="Arial"/>
                <a:cs typeface="Arial"/>
              </a:defRPr>
            </a:pPr>
          </a:p>
        </c:txPr>
        <c:crossAx val="31975221"/>
        <c:crosses val="autoZero"/>
        <c:auto val="1"/>
        <c:lblOffset val="100"/>
        <c:tickLblSkip val="1"/>
        <c:noMultiLvlLbl val="0"/>
      </c:catAx>
      <c:valAx>
        <c:axId val="31975221"/>
        <c:scaling>
          <c:orientation val="minMax"/>
        </c:scaling>
        <c:axPos val="r"/>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3378964"/>
        <c:crossesAt val="1"/>
        <c:crossBetween val="between"/>
        <c:dispUnits/>
      </c:valAx>
      <c:spPr>
        <a:solidFill>
          <a:srgbClr val="FFFFFF"/>
        </a:solidFill>
        <a:ln w="12700">
          <a:solidFill>
            <a:srgbClr val="808080"/>
          </a:solidFill>
        </a:ln>
      </c:spPr>
    </c:plotArea>
    <c:legend>
      <c:legendPos val="r"/>
      <c:layout>
        <c:manualLayout>
          <c:xMode val="edge"/>
          <c:yMode val="edge"/>
          <c:x val="0.878"/>
          <c:y val="0.405"/>
          <c:w val="0.119"/>
          <c:h val="0.253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1.xml" /><Relationship Id="rId3" Type="http://schemas.openxmlformats.org/officeDocument/2006/relationships/chart" Target="/xl/charts/chart2.xml" /><Relationship Id="rId4" Type="http://schemas.openxmlformats.org/officeDocument/2006/relationships/chart" Target="/xl/charts/chart3.xml" /><Relationship Id="rId5" Type="http://schemas.openxmlformats.org/officeDocument/2006/relationships/chart" Target="/xl/charts/chart4.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314325</xdr:colOff>
      <xdr:row>0</xdr:row>
      <xdr:rowOff>47625</xdr:rowOff>
    </xdr:from>
    <xdr:to>
      <xdr:col>17</xdr:col>
      <xdr:colOff>285750</xdr:colOff>
      <xdr:row>2</xdr:row>
      <xdr:rowOff>133350</xdr:rowOff>
    </xdr:to>
    <xdr:pic>
      <xdr:nvPicPr>
        <xdr:cNvPr id="1" name="Picture 8" descr="KadianLogoSmall"/>
        <xdr:cNvPicPr preferRelativeResize="1">
          <a:picLocks noChangeAspect="1"/>
        </xdr:cNvPicPr>
      </xdr:nvPicPr>
      <xdr:blipFill>
        <a:blip r:embed="rId1"/>
        <a:stretch>
          <a:fillRect/>
        </a:stretch>
      </xdr:blipFill>
      <xdr:spPr>
        <a:xfrm>
          <a:off x="10506075" y="47625"/>
          <a:ext cx="1704975" cy="619125"/>
        </a:xfrm>
        <a:prstGeom prst="rect">
          <a:avLst/>
        </a:prstGeom>
        <a:noFill/>
        <a:ln w="9525" cmpd="sng">
          <a:noFill/>
        </a:ln>
      </xdr:spPr>
    </xdr:pic>
    <xdr:clientData/>
  </xdr:twoCellAnchor>
  <xdr:twoCellAnchor>
    <xdr:from>
      <xdr:col>4</xdr:col>
      <xdr:colOff>609600</xdr:colOff>
      <xdr:row>17</xdr:row>
      <xdr:rowOff>133350</xdr:rowOff>
    </xdr:from>
    <xdr:to>
      <xdr:col>5</xdr:col>
      <xdr:colOff>190500</xdr:colOff>
      <xdr:row>19</xdr:row>
      <xdr:rowOff>85725</xdr:rowOff>
    </xdr:to>
    <xdr:sp>
      <xdr:nvSpPr>
        <xdr:cNvPr id="2" name="AutoShape 4"/>
        <xdr:cNvSpPr>
          <a:spLocks/>
        </xdr:cNvSpPr>
      </xdr:nvSpPr>
      <xdr:spPr>
        <a:xfrm>
          <a:off x="3171825" y="3419475"/>
          <a:ext cx="314325" cy="276225"/>
        </a:xfrm>
        <a:prstGeom prst="upArrow">
          <a:avLst/>
        </a:prstGeom>
        <a:solidFill>
          <a:srgbClr val="339966"/>
        </a:solidFill>
        <a:ln w="9525" cmpd="sng">
          <a:solidFill>
            <a:srgbClr val="33996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66675</xdr:colOff>
      <xdr:row>24</xdr:row>
      <xdr:rowOff>123825</xdr:rowOff>
    </xdr:from>
    <xdr:to>
      <xdr:col>9</xdr:col>
      <xdr:colOff>276225</xdr:colOff>
      <xdr:row>41</xdr:row>
      <xdr:rowOff>133350</xdr:rowOff>
    </xdr:to>
    <xdr:graphicFrame>
      <xdr:nvGraphicFramePr>
        <xdr:cNvPr id="3" name="Chart 7"/>
        <xdr:cNvGraphicFramePr/>
      </xdr:nvGraphicFramePr>
      <xdr:xfrm>
        <a:off x="66675" y="4543425"/>
        <a:ext cx="6381750" cy="2762250"/>
      </xdr:xfrm>
      <a:graphic>
        <a:graphicData uri="http://schemas.openxmlformats.org/drawingml/2006/chart">
          <c:chart xmlns:c="http://schemas.openxmlformats.org/drawingml/2006/chart" r:id="rId2"/>
        </a:graphicData>
      </a:graphic>
    </xdr:graphicFrame>
    <xdr:clientData/>
  </xdr:twoCellAnchor>
  <xdr:twoCellAnchor>
    <xdr:from>
      <xdr:col>9</xdr:col>
      <xdr:colOff>285750</xdr:colOff>
      <xdr:row>24</xdr:row>
      <xdr:rowOff>114300</xdr:rowOff>
    </xdr:from>
    <xdr:to>
      <xdr:col>17</xdr:col>
      <xdr:colOff>400050</xdr:colOff>
      <xdr:row>41</xdr:row>
      <xdr:rowOff>133350</xdr:rowOff>
    </xdr:to>
    <xdr:graphicFrame>
      <xdr:nvGraphicFramePr>
        <xdr:cNvPr id="4" name="Chart 8"/>
        <xdr:cNvGraphicFramePr/>
      </xdr:nvGraphicFramePr>
      <xdr:xfrm>
        <a:off x="6457950" y="4533900"/>
        <a:ext cx="5867400" cy="2771775"/>
      </xdr:xfrm>
      <a:graphic>
        <a:graphicData uri="http://schemas.openxmlformats.org/drawingml/2006/chart">
          <c:chart xmlns:c="http://schemas.openxmlformats.org/drawingml/2006/chart" r:id="rId3"/>
        </a:graphicData>
      </a:graphic>
    </xdr:graphicFrame>
    <xdr:clientData/>
  </xdr:twoCellAnchor>
  <xdr:twoCellAnchor>
    <xdr:from>
      <xdr:col>13</xdr:col>
      <xdr:colOff>9525</xdr:colOff>
      <xdr:row>17</xdr:row>
      <xdr:rowOff>104775</xdr:rowOff>
    </xdr:from>
    <xdr:to>
      <xdr:col>14</xdr:col>
      <xdr:colOff>38100</xdr:colOff>
      <xdr:row>19</xdr:row>
      <xdr:rowOff>57150</xdr:rowOff>
    </xdr:to>
    <xdr:sp>
      <xdr:nvSpPr>
        <xdr:cNvPr id="5" name="AutoShape 10"/>
        <xdr:cNvSpPr>
          <a:spLocks/>
        </xdr:cNvSpPr>
      </xdr:nvSpPr>
      <xdr:spPr>
        <a:xfrm rot="10800000">
          <a:off x="9058275" y="3390900"/>
          <a:ext cx="314325" cy="276225"/>
        </a:xfrm>
        <a:prstGeom prst="upArrow">
          <a:avLst/>
        </a:prstGeom>
        <a:solidFill>
          <a:srgbClr val="800000"/>
        </a:solidFill>
        <a:ln w="9525" cmpd="sng">
          <a:solidFill>
            <a:srgbClr val="8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95</xdr:row>
      <xdr:rowOff>123825</xdr:rowOff>
    </xdr:from>
    <xdr:to>
      <xdr:col>10</xdr:col>
      <xdr:colOff>66675</xdr:colOff>
      <xdr:row>121</xdr:row>
      <xdr:rowOff>104775</xdr:rowOff>
    </xdr:to>
    <xdr:graphicFrame>
      <xdr:nvGraphicFramePr>
        <xdr:cNvPr id="6" name="Chart 12"/>
        <xdr:cNvGraphicFramePr/>
      </xdr:nvGraphicFramePr>
      <xdr:xfrm>
        <a:off x="123825" y="15144750"/>
        <a:ext cx="6400800" cy="4191000"/>
      </xdr:xfrm>
      <a:graphic>
        <a:graphicData uri="http://schemas.openxmlformats.org/drawingml/2006/chart">
          <c:chart xmlns:c="http://schemas.openxmlformats.org/drawingml/2006/chart" r:id="rId4"/>
        </a:graphicData>
      </a:graphic>
    </xdr:graphicFrame>
    <xdr:clientData/>
  </xdr:twoCellAnchor>
  <xdr:twoCellAnchor>
    <xdr:from>
      <xdr:col>9</xdr:col>
      <xdr:colOff>228600</xdr:colOff>
      <xdr:row>95</xdr:row>
      <xdr:rowOff>57150</xdr:rowOff>
    </xdr:from>
    <xdr:to>
      <xdr:col>17</xdr:col>
      <xdr:colOff>495300</xdr:colOff>
      <xdr:row>120</xdr:row>
      <xdr:rowOff>57150</xdr:rowOff>
    </xdr:to>
    <xdr:graphicFrame>
      <xdr:nvGraphicFramePr>
        <xdr:cNvPr id="7" name="Chart 13"/>
        <xdr:cNvGraphicFramePr/>
      </xdr:nvGraphicFramePr>
      <xdr:xfrm>
        <a:off x="6400800" y="15078075"/>
        <a:ext cx="6019800" cy="4048125"/>
      </xdr:xfrm>
      <a:graphic>
        <a:graphicData uri="http://schemas.openxmlformats.org/drawingml/2006/chart">
          <c:chart xmlns:c="http://schemas.openxmlformats.org/drawingml/2006/chart" r:id="rId5"/>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36</xdr:row>
      <xdr:rowOff>85725</xdr:rowOff>
    </xdr:from>
    <xdr:to>
      <xdr:col>21</xdr:col>
      <xdr:colOff>123825</xdr:colOff>
      <xdr:row>71</xdr:row>
      <xdr:rowOff>9525</xdr:rowOff>
    </xdr:to>
    <xdr:graphicFrame>
      <xdr:nvGraphicFramePr>
        <xdr:cNvPr id="1" name="Chart 4"/>
        <xdr:cNvGraphicFramePr/>
      </xdr:nvGraphicFramePr>
      <xdr:xfrm>
        <a:off x="1428750" y="5381625"/>
        <a:ext cx="9620250" cy="556260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10</xdr:row>
      <xdr:rowOff>38100</xdr:rowOff>
    </xdr:from>
    <xdr:to>
      <xdr:col>21</xdr:col>
      <xdr:colOff>152400</xdr:colOff>
      <xdr:row>36</xdr:row>
      <xdr:rowOff>123825</xdr:rowOff>
    </xdr:to>
    <xdr:graphicFrame>
      <xdr:nvGraphicFramePr>
        <xdr:cNvPr id="1" name="Chart 4"/>
        <xdr:cNvGraphicFramePr/>
      </xdr:nvGraphicFramePr>
      <xdr:xfrm>
        <a:off x="1457325" y="2428875"/>
        <a:ext cx="9620250" cy="429577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28575</xdr:rowOff>
    </xdr:from>
    <xdr:to>
      <xdr:col>0</xdr:col>
      <xdr:colOff>1762125</xdr:colOff>
      <xdr:row>4</xdr:row>
      <xdr:rowOff>0</xdr:rowOff>
    </xdr:to>
    <xdr:pic>
      <xdr:nvPicPr>
        <xdr:cNvPr id="1" name="Picture 3" descr="KadianLogoSmall"/>
        <xdr:cNvPicPr preferRelativeResize="1">
          <a:picLocks noChangeAspect="1"/>
        </xdr:cNvPicPr>
      </xdr:nvPicPr>
      <xdr:blipFill>
        <a:blip r:embed="rId1"/>
        <a:stretch>
          <a:fillRect/>
        </a:stretch>
      </xdr:blipFill>
      <xdr:spPr>
        <a:xfrm>
          <a:off x="57150" y="28575"/>
          <a:ext cx="1704975" cy="619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4.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5.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3.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4">
    <tabColor indexed="57"/>
    <pageSetUpPr fitToPage="1"/>
  </sheetPr>
  <dimension ref="A1:AS169"/>
  <sheetViews>
    <sheetView tabSelected="1" workbookViewId="0" topLeftCell="A1">
      <selection activeCell="A1" sqref="A1"/>
    </sheetView>
  </sheetViews>
  <sheetFormatPr defaultColWidth="9.140625" defaultRowHeight="12.75"/>
  <cols>
    <col min="1" max="1" width="1.421875" style="2" customWidth="1"/>
    <col min="2" max="2" width="9.140625" style="2" customWidth="1"/>
    <col min="3" max="3" width="12.8515625" style="2" customWidth="1"/>
    <col min="4" max="4" width="15.00390625" style="2" customWidth="1"/>
    <col min="5" max="5" width="11.00390625" style="2" customWidth="1"/>
    <col min="6" max="6" width="4.28125" style="2" customWidth="1"/>
    <col min="7" max="7" width="12.8515625" style="2" customWidth="1"/>
    <col min="8" max="8" width="15.00390625" style="2" customWidth="1"/>
    <col min="9" max="9" width="11.00390625" style="2" customWidth="1"/>
    <col min="10" max="10" width="4.28125" style="2" customWidth="1"/>
    <col min="11" max="11" width="12.8515625" style="2" customWidth="1"/>
    <col min="12" max="12" width="15.00390625" style="2" customWidth="1"/>
    <col min="13" max="13" width="11.00390625" style="2" customWidth="1"/>
    <col min="14" max="14" width="4.28125" style="2" customWidth="1"/>
    <col min="15" max="15" width="12.8515625" style="2" customWidth="1"/>
    <col min="16" max="16" width="15.00390625" style="2" customWidth="1"/>
    <col min="17" max="17" width="11.00390625" style="2" customWidth="1"/>
    <col min="18" max="18" width="9.140625" style="2" customWidth="1"/>
    <col min="19" max="19" width="1.421875" style="2" customWidth="1"/>
    <col min="20" max="16384" width="9.140625" style="2" customWidth="1"/>
  </cols>
  <sheetData>
    <row r="1" spans="1:12" ht="12.75">
      <c r="A1" s="1"/>
      <c r="B1" s="1"/>
      <c r="C1" s="1"/>
      <c r="D1" s="1"/>
      <c r="E1" s="1"/>
      <c r="F1" s="1"/>
      <c r="G1" s="491"/>
      <c r="H1" s="491"/>
      <c r="I1" s="491"/>
      <c r="J1" s="1"/>
      <c r="K1" s="1"/>
      <c r="L1" s="1"/>
    </row>
    <row r="2" spans="1:12" ht="29.25" customHeight="1">
      <c r="A2" s="1"/>
      <c r="B2" s="1"/>
      <c r="C2" s="3" t="s">
        <v>0</v>
      </c>
      <c r="D2" s="1"/>
      <c r="E2" s="1"/>
      <c r="F2" s="1"/>
      <c r="G2" s="491"/>
      <c r="H2" s="491"/>
      <c r="I2" s="491"/>
      <c r="J2" s="1"/>
      <c r="K2" s="1"/>
      <c r="L2" s="1"/>
    </row>
    <row r="3" spans="1:12" ht="12.75">
      <c r="A3" s="1"/>
      <c r="C3" s="4" t="s">
        <v>687</v>
      </c>
      <c r="D3" s="5"/>
      <c r="E3" s="5"/>
      <c r="F3" s="5"/>
      <c r="G3" s="5"/>
      <c r="H3" s="6"/>
      <c r="I3" s="5"/>
      <c r="J3" s="5"/>
      <c r="K3" s="5"/>
      <c r="L3" s="5"/>
    </row>
    <row r="4" spans="1:12" ht="12.75">
      <c r="A4" s="1"/>
      <c r="B4" s="7"/>
      <c r="C4" s="7"/>
      <c r="D4" s="1"/>
      <c r="E4" s="1"/>
      <c r="F4" s="1"/>
      <c r="G4" s="1"/>
      <c r="H4" s="1"/>
      <c r="I4" s="1"/>
      <c r="J4" s="1"/>
      <c r="K4" s="1"/>
      <c r="L4" s="1"/>
    </row>
    <row r="5" spans="1:17" ht="15.75" thickBot="1">
      <c r="A5" s="8"/>
      <c r="C5" s="494" t="s">
        <v>1</v>
      </c>
      <c r="D5" s="495"/>
      <c r="E5" s="496"/>
      <c r="G5" s="494" t="s">
        <v>2</v>
      </c>
      <c r="H5" s="495"/>
      <c r="I5" s="496"/>
      <c r="K5" s="497"/>
      <c r="L5" s="497"/>
      <c r="M5" s="497"/>
      <c r="O5" s="497"/>
      <c r="P5" s="497"/>
      <c r="Q5" s="497"/>
    </row>
    <row r="6" spans="1:17" ht="5.25" customHeight="1">
      <c r="A6" s="8"/>
      <c r="C6" s="9"/>
      <c r="D6" s="10"/>
      <c r="E6" s="11"/>
      <c r="G6" s="12"/>
      <c r="H6" s="8"/>
      <c r="I6" s="11"/>
      <c r="K6" s="8"/>
      <c r="L6" s="8"/>
      <c r="M6" s="8"/>
      <c r="O6" s="13"/>
      <c r="P6" s="14"/>
      <c r="Q6" s="15"/>
    </row>
    <row r="7" spans="1:17" ht="5.25" customHeight="1">
      <c r="A7" s="8"/>
      <c r="C7" s="9"/>
      <c r="D7" s="10"/>
      <c r="E7" s="11"/>
      <c r="G7" s="12"/>
      <c r="H7" s="8"/>
      <c r="I7" s="11"/>
      <c r="K7" s="8"/>
      <c r="L7" s="8"/>
      <c r="M7" s="8"/>
      <c r="O7" s="13"/>
      <c r="P7" s="14"/>
      <c r="Q7" s="15"/>
    </row>
    <row r="8" spans="1:17" ht="18">
      <c r="A8" s="8"/>
      <c r="C8" s="482">
        <v>83</v>
      </c>
      <c r="D8" s="483"/>
      <c r="E8" s="484"/>
      <c r="G8" s="498">
        <v>20377.06</v>
      </c>
      <c r="H8" s="499"/>
      <c r="I8" s="500"/>
      <c r="K8" s="8"/>
      <c r="L8" s="16"/>
      <c r="M8" s="8"/>
      <c r="O8" s="13"/>
      <c r="P8" s="16"/>
      <c r="Q8" s="15"/>
    </row>
    <row r="9" spans="1:17" ht="32.25">
      <c r="A9" s="8"/>
      <c r="C9" s="17" t="s">
        <v>3</v>
      </c>
      <c r="D9" s="18"/>
      <c r="E9" s="19" t="s">
        <v>4</v>
      </c>
      <c r="G9" s="17" t="s">
        <v>3</v>
      </c>
      <c r="H9" s="18"/>
      <c r="I9" s="19" t="s">
        <v>4</v>
      </c>
      <c r="K9" s="20"/>
      <c r="L9" s="20"/>
      <c r="M9" s="20"/>
      <c r="O9" s="20"/>
      <c r="P9" s="20"/>
      <c r="Q9" s="20"/>
    </row>
    <row r="10" spans="1:17" ht="12.75">
      <c r="A10" s="8"/>
      <c r="C10" s="21">
        <v>83</v>
      </c>
      <c r="D10" s="22"/>
      <c r="E10" s="23">
        <v>18.741935483870968</v>
      </c>
      <c r="F10" s="24"/>
      <c r="G10" s="25">
        <v>20377.06</v>
      </c>
      <c r="H10" s="22"/>
      <c r="I10" s="26">
        <v>4601.27</v>
      </c>
      <c r="J10" s="24"/>
      <c r="K10" s="27"/>
      <c r="L10" s="27"/>
      <c r="M10" s="29"/>
      <c r="N10" s="24"/>
      <c r="O10" s="28"/>
      <c r="P10" s="28"/>
      <c r="Q10" s="29"/>
    </row>
    <row r="11" spans="1:17" ht="12.75">
      <c r="A11" s="8"/>
      <c r="C11" s="30"/>
      <c r="D11" s="31"/>
      <c r="E11" s="32"/>
      <c r="G11" s="33"/>
      <c r="H11" s="34"/>
      <c r="I11" s="32"/>
      <c r="K11" s="8"/>
      <c r="L11" s="8"/>
      <c r="M11" s="8"/>
      <c r="O11" s="13"/>
      <c r="P11" s="14"/>
      <c r="Q11" s="15"/>
    </row>
    <row r="12" spans="1:16" ht="12.75">
      <c r="A12" s="1"/>
      <c r="B12" s="7"/>
      <c r="C12" s="7"/>
      <c r="D12" s="1"/>
      <c r="E12" s="1"/>
      <c r="F12" s="1"/>
      <c r="G12" s="1"/>
      <c r="H12" s="35"/>
      <c r="I12" s="1"/>
      <c r="J12" s="8"/>
      <c r="K12" s="8"/>
      <c r="L12" s="8"/>
      <c r="M12" s="8"/>
      <c r="N12" s="8"/>
      <c r="O12" s="8"/>
      <c r="P12" s="15"/>
    </row>
    <row r="13" spans="1:17" ht="14.25">
      <c r="A13" s="1"/>
      <c r="C13" s="492" t="s">
        <v>5</v>
      </c>
      <c r="D13" s="492"/>
      <c r="E13" s="492"/>
      <c r="F13" s="492"/>
      <c r="G13" s="492"/>
      <c r="H13" s="492"/>
      <c r="I13" s="492"/>
      <c r="J13" s="1"/>
      <c r="K13" s="493" t="s">
        <v>6</v>
      </c>
      <c r="L13" s="493"/>
      <c r="M13" s="493"/>
      <c r="N13" s="493"/>
      <c r="O13" s="493"/>
      <c r="P13" s="493"/>
      <c r="Q13" s="493"/>
    </row>
    <row r="14" spans="1:17" ht="24" customHeight="1" thickBot="1">
      <c r="A14" s="1"/>
      <c r="C14" s="485" t="s">
        <v>7</v>
      </c>
      <c r="D14" s="486"/>
      <c r="E14" s="486"/>
      <c r="F14" s="486"/>
      <c r="G14" s="36" t="s">
        <v>8</v>
      </c>
      <c r="H14" s="36" t="s">
        <v>9</v>
      </c>
      <c r="I14" s="37" t="s">
        <v>10</v>
      </c>
      <c r="J14" s="22"/>
      <c r="K14" s="485" t="s">
        <v>7</v>
      </c>
      <c r="L14" s="486"/>
      <c r="M14" s="486"/>
      <c r="N14" s="486"/>
      <c r="O14" s="36" t="s">
        <v>8</v>
      </c>
      <c r="P14" s="36" t="s">
        <v>9</v>
      </c>
      <c r="Q14" s="37" t="s">
        <v>10</v>
      </c>
    </row>
    <row r="15" spans="1:17" ht="12.75">
      <c r="A15" s="38"/>
      <c r="C15" s="39" t="s">
        <v>721</v>
      </c>
      <c r="D15" s="40"/>
      <c r="E15" s="40"/>
      <c r="F15" s="40"/>
      <c r="G15" s="40">
        <v>5</v>
      </c>
      <c r="H15" s="41">
        <v>2</v>
      </c>
      <c r="I15" s="42">
        <v>3</v>
      </c>
      <c r="J15" s="35"/>
      <c r="K15" s="39" t="s">
        <v>850</v>
      </c>
      <c r="L15" s="43"/>
      <c r="M15" s="40"/>
      <c r="N15" s="40"/>
      <c r="O15" s="40">
        <v>25</v>
      </c>
      <c r="P15" s="40">
        <v>34</v>
      </c>
      <c r="Q15" s="42">
        <v>-9</v>
      </c>
    </row>
    <row r="16" spans="1:17" ht="12.75">
      <c r="A16" s="38"/>
      <c r="C16" s="39" t="s">
        <v>858</v>
      </c>
      <c r="D16" s="40"/>
      <c r="E16" s="40"/>
      <c r="F16" s="40"/>
      <c r="G16" s="40">
        <v>2</v>
      </c>
      <c r="H16" s="41">
        <v>0</v>
      </c>
      <c r="I16" s="42">
        <v>2</v>
      </c>
      <c r="J16" s="35"/>
      <c r="K16" s="39" t="s">
        <v>863</v>
      </c>
      <c r="L16" s="43"/>
      <c r="M16" s="40"/>
      <c r="N16" s="40"/>
      <c r="O16" s="40">
        <v>15</v>
      </c>
      <c r="P16" s="40">
        <v>22</v>
      </c>
      <c r="Q16" s="42">
        <v>-7</v>
      </c>
    </row>
    <row r="17" spans="1:17" ht="12.75">
      <c r="A17" s="38"/>
      <c r="C17" s="39" t="s">
        <v>715</v>
      </c>
      <c r="D17" s="40"/>
      <c r="E17" s="40"/>
      <c r="F17" s="40"/>
      <c r="G17" s="40">
        <v>2</v>
      </c>
      <c r="H17" s="41">
        <v>0</v>
      </c>
      <c r="I17" s="42">
        <v>2</v>
      </c>
      <c r="J17" s="35"/>
      <c r="K17" s="44" t="s">
        <v>739</v>
      </c>
      <c r="L17" s="43"/>
      <c r="M17" s="40"/>
      <c r="N17" s="40"/>
      <c r="O17" s="40">
        <v>1</v>
      </c>
      <c r="P17" s="40">
        <v>5</v>
      </c>
      <c r="Q17" s="42">
        <v>-4</v>
      </c>
    </row>
    <row r="18" spans="1:17" ht="12.75">
      <c r="A18" s="38"/>
      <c r="C18" s="39" t="s">
        <v>845</v>
      </c>
      <c r="D18" s="40"/>
      <c r="E18" s="40"/>
      <c r="F18" s="40"/>
      <c r="G18" s="40">
        <v>2</v>
      </c>
      <c r="H18" s="45">
        <v>0</v>
      </c>
      <c r="I18" s="46">
        <v>2</v>
      </c>
      <c r="J18" s="47"/>
      <c r="K18" s="44" t="s">
        <v>731</v>
      </c>
      <c r="L18" s="43"/>
      <c r="M18" s="40"/>
      <c r="N18" s="40"/>
      <c r="O18" s="40">
        <v>0</v>
      </c>
      <c r="P18" s="40">
        <v>3</v>
      </c>
      <c r="Q18" s="46">
        <v>-3</v>
      </c>
    </row>
    <row r="19" spans="1:17" ht="12.75">
      <c r="A19" s="38"/>
      <c r="C19" s="39" t="s">
        <v>873</v>
      </c>
      <c r="D19" s="40"/>
      <c r="E19" s="40"/>
      <c r="F19" s="40"/>
      <c r="G19" s="40">
        <v>2</v>
      </c>
      <c r="H19" s="48">
        <v>1</v>
      </c>
      <c r="I19" s="49">
        <v>1</v>
      </c>
      <c r="J19" s="50"/>
      <c r="K19" s="44" t="s">
        <v>744</v>
      </c>
      <c r="L19" s="43"/>
      <c r="M19" s="40"/>
      <c r="N19" s="40"/>
      <c r="O19" s="40">
        <v>1</v>
      </c>
      <c r="P19" s="40">
        <v>3</v>
      </c>
      <c r="Q19" s="49">
        <v>-2</v>
      </c>
    </row>
    <row r="20" spans="1:17" ht="12.75">
      <c r="A20" s="38"/>
      <c r="C20" s="39" t="s">
        <v>835</v>
      </c>
      <c r="D20" s="40"/>
      <c r="E20" s="40"/>
      <c r="F20" s="40"/>
      <c r="G20" s="40">
        <v>1</v>
      </c>
      <c r="H20" s="48">
        <v>0</v>
      </c>
      <c r="I20" s="49">
        <v>1</v>
      </c>
      <c r="J20" s="38"/>
      <c r="K20" s="51" t="s">
        <v>749</v>
      </c>
      <c r="L20" s="43"/>
      <c r="M20" s="40"/>
      <c r="N20" s="40"/>
      <c r="O20" s="40">
        <v>6</v>
      </c>
      <c r="P20" s="40">
        <v>8</v>
      </c>
      <c r="Q20" s="49">
        <v>-2</v>
      </c>
    </row>
    <row r="21" spans="1:17" ht="12.75">
      <c r="A21" s="38"/>
      <c r="C21" s="39" t="s">
        <v>794</v>
      </c>
      <c r="D21" s="40"/>
      <c r="E21" s="40"/>
      <c r="F21" s="40"/>
      <c r="G21" s="40">
        <v>1</v>
      </c>
      <c r="H21" s="48">
        <v>0</v>
      </c>
      <c r="I21" s="49">
        <v>1</v>
      </c>
      <c r="J21" s="38"/>
      <c r="K21" s="39" t="s">
        <v>878</v>
      </c>
      <c r="L21" s="43"/>
      <c r="M21" s="40"/>
      <c r="N21" s="40"/>
      <c r="O21" s="40">
        <v>0</v>
      </c>
      <c r="P21" s="40">
        <v>2</v>
      </c>
      <c r="Q21" s="49">
        <v>-2</v>
      </c>
    </row>
    <row r="22" spans="1:17" ht="12.75">
      <c r="A22" s="38"/>
      <c r="C22" s="39" t="s">
        <v>883</v>
      </c>
      <c r="D22" s="40"/>
      <c r="E22" s="40"/>
      <c r="F22" s="40"/>
      <c r="G22" s="40">
        <v>1</v>
      </c>
      <c r="H22" s="48">
        <v>0</v>
      </c>
      <c r="I22" s="49">
        <v>1</v>
      </c>
      <c r="J22" s="38"/>
      <c r="K22" s="39" t="s">
        <v>888</v>
      </c>
      <c r="L22" s="43"/>
      <c r="M22" s="40"/>
      <c r="N22" s="40"/>
      <c r="O22" s="40">
        <v>1</v>
      </c>
      <c r="P22" s="40">
        <v>2</v>
      </c>
      <c r="Q22" s="49">
        <v>-1</v>
      </c>
    </row>
    <row r="23" spans="1:17" ht="12.75">
      <c r="A23" s="38"/>
      <c r="C23" s="39" t="s">
        <v>736</v>
      </c>
      <c r="D23" s="40"/>
      <c r="E23" s="40"/>
      <c r="F23" s="40"/>
      <c r="G23" s="40">
        <v>3</v>
      </c>
      <c r="H23" s="48">
        <v>2</v>
      </c>
      <c r="I23" s="49">
        <v>1</v>
      </c>
      <c r="J23" s="38"/>
      <c r="K23" s="39" t="s">
        <v>754</v>
      </c>
      <c r="L23" s="43"/>
      <c r="M23" s="40"/>
      <c r="N23" s="40"/>
      <c r="O23" s="40">
        <v>2</v>
      </c>
      <c r="P23" s="40">
        <v>3</v>
      </c>
      <c r="Q23" s="49">
        <v>-1</v>
      </c>
    </row>
    <row r="24" spans="1:17" ht="12.75">
      <c r="A24" s="38"/>
      <c r="C24" s="52" t="s">
        <v>855</v>
      </c>
      <c r="D24" s="53"/>
      <c r="E24" s="53"/>
      <c r="F24" s="53"/>
      <c r="G24" s="53">
        <v>2</v>
      </c>
      <c r="H24" s="54">
        <v>1</v>
      </c>
      <c r="I24" s="55">
        <v>1</v>
      </c>
      <c r="J24" s="38"/>
      <c r="K24" s="52" t="s">
        <v>759</v>
      </c>
      <c r="L24" s="56"/>
      <c r="M24" s="53"/>
      <c r="N24" s="53"/>
      <c r="O24" s="53">
        <v>0</v>
      </c>
      <c r="P24" s="53">
        <v>0</v>
      </c>
      <c r="Q24" s="55">
        <v>0</v>
      </c>
    </row>
    <row r="25" spans="1:15" ht="12.75">
      <c r="A25" s="38"/>
      <c r="B25" s="57"/>
      <c r="C25" s="58"/>
      <c r="D25" s="58"/>
      <c r="E25" s="58"/>
      <c r="F25" s="58"/>
      <c r="G25" s="38"/>
      <c r="H25" s="50"/>
      <c r="I25" s="38"/>
      <c r="J25" s="38"/>
      <c r="K25" s="57"/>
      <c r="L25" s="57"/>
      <c r="M25" s="58"/>
      <c r="N25" s="58"/>
      <c r="O25" s="58"/>
    </row>
    <row r="26" spans="1:15" ht="12.75">
      <c r="A26" s="38"/>
      <c r="B26" s="57"/>
      <c r="C26" s="58"/>
      <c r="D26" s="58"/>
      <c r="E26" s="58"/>
      <c r="F26" s="58"/>
      <c r="G26" s="38"/>
      <c r="H26" s="50"/>
      <c r="I26" s="38"/>
      <c r="J26" s="38"/>
      <c r="K26" s="57"/>
      <c r="L26" s="57"/>
      <c r="M26" s="58"/>
      <c r="N26" s="58"/>
      <c r="O26" s="58"/>
    </row>
    <row r="27" spans="1:15" ht="12.75">
      <c r="A27" s="38"/>
      <c r="B27" s="57"/>
      <c r="C27" s="58"/>
      <c r="D27" s="58"/>
      <c r="E27" s="58"/>
      <c r="F27" s="58"/>
      <c r="G27" s="38"/>
      <c r="H27" s="50"/>
      <c r="I27" s="38"/>
      <c r="J27" s="38"/>
      <c r="K27" s="57"/>
      <c r="L27" s="57"/>
      <c r="M27" s="58"/>
      <c r="N27" s="58"/>
      <c r="O27" s="58"/>
    </row>
    <row r="28" spans="1:15" ht="12.75">
      <c r="A28" s="38"/>
      <c r="B28" s="57"/>
      <c r="C28" s="58"/>
      <c r="D28" s="58"/>
      <c r="E28" s="58"/>
      <c r="F28" s="58"/>
      <c r="G28" s="38"/>
      <c r="H28" s="50"/>
      <c r="I28" s="38"/>
      <c r="J28" s="38"/>
      <c r="K28" s="57"/>
      <c r="L28" s="57"/>
      <c r="M28" s="58"/>
      <c r="N28" s="58"/>
      <c r="O28" s="58"/>
    </row>
    <row r="29" spans="1:15" ht="12.75">
      <c r="A29" s="38"/>
      <c r="B29" s="57"/>
      <c r="C29" s="58"/>
      <c r="D29" s="58"/>
      <c r="E29" s="58"/>
      <c r="F29" s="58"/>
      <c r="G29" s="38"/>
      <c r="H29" s="50"/>
      <c r="I29" s="38"/>
      <c r="J29" s="38"/>
      <c r="K29" s="57"/>
      <c r="L29" s="57"/>
      <c r="M29" s="58"/>
      <c r="N29" s="58"/>
      <c r="O29" s="58"/>
    </row>
    <row r="30" spans="1:15" ht="12.75">
      <c r="A30" s="38"/>
      <c r="B30" s="57"/>
      <c r="C30" s="58"/>
      <c r="D30" s="58"/>
      <c r="E30" s="58"/>
      <c r="F30" s="58"/>
      <c r="G30" s="38"/>
      <c r="H30" s="50"/>
      <c r="I30" s="38"/>
      <c r="J30" s="38"/>
      <c r="K30" s="57"/>
      <c r="L30" s="57"/>
      <c r="M30" s="58"/>
      <c r="N30" s="58"/>
      <c r="O30" s="58"/>
    </row>
    <row r="31" spans="1:15" ht="12.75">
      <c r="A31" s="38"/>
      <c r="B31" s="57"/>
      <c r="C31" s="58"/>
      <c r="D31" s="58"/>
      <c r="E31" s="58"/>
      <c r="F31" s="58"/>
      <c r="G31" s="38"/>
      <c r="H31" s="50"/>
      <c r="I31" s="38"/>
      <c r="J31" s="38"/>
      <c r="K31" s="57"/>
      <c r="L31" s="57"/>
      <c r="M31" s="58"/>
      <c r="N31" s="58"/>
      <c r="O31" s="58"/>
    </row>
    <row r="32" spans="1:15" ht="12.75">
      <c r="A32" s="38"/>
      <c r="B32" s="57"/>
      <c r="C32" s="58"/>
      <c r="D32" s="58"/>
      <c r="E32" s="58"/>
      <c r="F32" s="58"/>
      <c r="G32" s="38"/>
      <c r="H32" s="50"/>
      <c r="I32" s="38"/>
      <c r="J32" s="38"/>
      <c r="K32" s="57"/>
      <c r="L32" s="57"/>
      <c r="M32" s="58"/>
      <c r="N32" s="58"/>
      <c r="O32" s="58"/>
    </row>
    <row r="33" spans="1:15" ht="12.75">
      <c r="A33" s="38"/>
      <c r="B33" s="57"/>
      <c r="C33" s="58"/>
      <c r="D33" s="58"/>
      <c r="E33" s="58"/>
      <c r="F33" s="58"/>
      <c r="G33" s="38"/>
      <c r="H33" s="50"/>
      <c r="I33" s="38"/>
      <c r="J33" s="38"/>
      <c r="K33" s="57"/>
      <c r="L33" s="57"/>
      <c r="M33" s="58"/>
      <c r="N33" s="58"/>
      <c r="O33" s="58"/>
    </row>
    <row r="34" spans="1:15" ht="12.75">
      <c r="A34" s="38"/>
      <c r="B34" s="57"/>
      <c r="C34" s="58"/>
      <c r="D34" s="58"/>
      <c r="E34" s="58"/>
      <c r="F34" s="58"/>
      <c r="G34" s="38"/>
      <c r="H34" s="50"/>
      <c r="I34" s="38"/>
      <c r="J34" s="38"/>
      <c r="K34" s="57"/>
      <c r="L34" s="57"/>
      <c r="M34" s="58"/>
      <c r="N34" s="58"/>
      <c r="O34" s="58"/>
    </row>
    <row r="35" spans="1:15" ht="12.75">
      <c r="A35" s="38"/>
      <c r="B35" s="57"/>
      <c r="C35" s="58"/>
      <c r="D35" s="58"/>
      <c r="E35" s="58"/>
      <c r="F35" s="58"/>
      <c r="G35" s="38"/>
      <c r="H35" s="50"/>
      <c r="I35" s="38"/>
      <c r="J35" s="38"/>
      <c r="K35" s="57"/>
      <c r="L35" s="57"/>
      <c r="M35" s="58"/>
      <c r="N35" s="58"/>
      <c r="O35" s="58"/>
    </row>
    <row r="36" spans="1:15" ht="12.75">
      <c r="A36" s="38"/>
      <c r="B36" s="57"/>
      <c r="C36" s="58"/>
      <c r="D36" s="58"/>
      <c r="E36" s="58"/>
      <c r="F36" s="58"/>
      <c r="G36" s="38"/>
      <c r="H36" s="50"/>
      <c r="I36" s="38"/>
      <c r="J36" s="38"/>
      <c r="K36" s="57"/>
      <c r="L36" s="57"/>
      <c r="M36" s="58"/>
      <c r="N36" s="58"/>
      <c r="O36" s="58"/>
    </row>
    <row r="37" spans="1:15" ht="12.75">
      <c r="A37" s="38"/>
      <c r="B37" s="57"/>
      <c r="C37" s="58"/>
      <c r="D37" s="58"/>
      <c r="E37" s="58"/>
      <c r="F37" s="58"/>
      <c r="G37" s="38"/>
      <c r="H37" s="50"/>
      <c r="I37" s="38"/>
      <c r="J37" s="38"/>
      <c r="K37" s="57"/>
      <c r="L37" s="57"/>
      <c r="M37" s="58"/>
      <c r="N37" s="58"/>
      <c r="O37" s="58"/>
    </row>
    <row r="38" spans="1:15" ht="12.75">
      <c r="A38" s="38"/>
      <c r="B38" s="57"/>
      <c r="C38" s="58"/>
      <c r="D38" s="58"/>
      <c r="E38" s="58"/>
      <c r="F38" s="58"/>
      <c r="G38" s="38"/>
      <c r="H38" s="50"/>
      <c r="I38" s="38"/>
      <c r="J38" s="38"/>
      <c r="K38" s="57"/>
      <c r="L38" s="57"/>
      <c r="M38" s="58"/>
      <c r="N38" s="58"/>
      <c r="O38" s="58"/>
    </row>
    <row r="39" spans="1:15" ht="12.75">
      <c r="A39" s="38"/>
      <c r="B39" s="57"/>
      <c r="C39" s="58"/>
      <c r="D39" s="58"/>
      <c r="E39" s="58"/>
      <c r="F39" s="58"/>
      <c r="G39" s="38"/>
      <c r="H39" s="50"/>
      <c r="I39" s="38"/>
      <c r="J39" s="38"/>
      <c r="K39" s="57"/>
      <c r="L39" s="57"/>
      <c r="M39" s="58"/>
      <c r="N39" s="58"/>
      <c r="O39" s="58"/>
    </row>
    <row r="40" spans="1:15" ht="12.75">
      <c r="A40" s="38"/>
      <c r="B40" s="57"/>
      <c r="C40" s="58"/>
      <c r="D40" s="58"/>
      <c r="E40" s="58"/>
      <c r="F40" s="58"/>
      <c r="G40" s="38"/>
      <c r="H40" s="50"/>
      <c r="I40" s="38"/>
      <c r="J40" s="38"/>
      <c r="K40" s="57"/>
      <c r="L40" s="57"/>
      <c r="M40" s="58"/>
      <c r="N40" s="58"/>
      <c r="O40" s="58"/>
    </row>
    <row r="41" spans="1:15" ht="12.75">
      <c r="A41" s="38"/>
      <c r="B41" s="57"/>
      <c r="C41" s="58"/>
      <c r="D41" s="58"/>
      <c r="E41" s="58"/>
      <c r="F41" s="58"/>
      <c r="G41" s="38"/>
      <c r="H41" s="50"/>
      <c r="I41" s="38"/>
      <c r="J41" s="38"/>
      <c r="K41" s="57"/>
      <c r="L41" s="57"/>
      <c r="M41" s="58"/>
      <c r="N41" s="58"/>
      <c r="O41" s="58"/>
    </row>
    <row r="42" spans="1:15" ht="12.75">
      <c r="A42" s="38"/>
      <c r="B42" s="57"/>
      <c r="C42" s="58"/>
      <c r="D42" s="58"/>
      <c r="E42" s="58"/>
      <c r="F42" s="58"/>
      <c r="G42" s="38"/>
      <c r="H42" s="50"/>
      <c r="I42" s="38"/>
      <c r="J42" s="38"/>
      <c r="K42" s="57"/>
      <c r="L42" s="57"/>
      <c r="M42" s="58"/>
      <c r="N42" s="58"/>
      <c r="O42" s="58"/>
    </row>
    <row r="43" spans="1:15" s="24" customFormat="1" ht="12.75">
      <c r="A43" s="59"/>
      <c r="B43" s="43"/>
      <c r="C43" s="60"/>
      <c r="D43" s="40"/>
      <c r="E43" s="40"/>
      <c r="F43" s="40"/>
      <c r="G43" s="59"/>
      <c r="H43" s="48"/>
      <c r="I43" s="59"/>
      <c r="J43" s="59"/>
      <c r="K43" s="43"/>
      <c r="L43" s="43"/>
      <c r="M43" s="40"/>
      <c r="N43" s="40"/>
      <c r="O43" s="40"/>
    </row>
    <row r="44" spans="1:17" s="24" customFormat="1" ht="12.75" hidden="1">
      <c r="A44" s="59"/>
      <c r="B44" s="43"/>
      <c r="C44" s="479"/>
      <c r="D44" s="480"/>
      <c r="E44" s="481"/>
      <c r="G44" s="61"/>
      <c r="H44" s="62"/>
      <c r="I44" s="63"/>
      <c r="K44" s="64"/>
      <c r="L44" s="64"/>
      <c r="M44" s="64"/>
      <c r="N44" s="65"/>
      <c r="O44" s="66"/>
      <c r="P44" s="66"/>
      <c r="Q44" s="66"/>
    </row>
    <row r="45" spans="1:17" s="24" customFormat="1" ht="12.75" hidden="1">
      <c r="A45" s="59"/>
      <c r="B45" s="43"/>
      <c r="D45" s="40"/>
      <c r="E45" s="40"/>
      <c r="F45" s="40"/>
      <c r="K45" s="68"/>
      <c r="L45" s="68"/>
      <c r="M45" s="68"/>
      <c r="N45" s="65"/>
      <c r="O45" s="65"/>
      <c r="P45" s="65"/>
      <c r="Q45" s="65"/>
    </row>
    <row r="46" spans="1:17" s="24" customFormat="1" ht="12.75" hidden="1">
      <c r="A46" s="59"/>
      <c r="B46" s="43"/>
      <c r="C46" s="69"/>
      <c r="D46" s="70"/>
      <c r="E46" s="71"/>
      <c r="F46" s="72"/>
      <c r="G46" s="73"/>
      <c r="H46" s="74"/>
      <c r="I46" s="75"/>
      <c r="J46" s="76"/>
      <c r="K46" s="77"/>
      <c r="L46" s="78"/>
      <c r="M46" s="79"/>
      <c r="N46" s="80"/>
      <c r="O46" s="81"/>
      <c r="P46" s="82"/>
      <c r="Q46" s="83"/>
    </row>
    <row r="47" spans="1:17" s="24" customFormat="1" ht="12.75">
      <c r="A47" s="59"/>
      <c r="B47" s="43"/>
      <c r="D47" s="40"/>
      <c r="E47" s="72"/>
      <c r="F47" s="72"/>
      <c r="G47" s="84"/>
      <c r="H47" s="85"/>
      <c r="I47" s="86"/>
      <c r="J47" s="76"/>
      <c r="K47" s="85"/>
      <c r="L47" s="85"/>
      <c r="M47" s="87"/>
      <c r="N47" s="88"/>
      <c r="O47" s="89"/>
      <c r="P47" s="89"/>
      <c r="Q47" s="90"/>
    </row>
    <row r="48" spans="1:17" s="24" customFormat="1" ht="12.75">
      <c r="A48" s="59"/>
      <c r="B48" s="43"/>
      <c r="C48" s="91"/>
      <c r="D48" s="40"/>
      <c r="E48" s="92"/>
      <c r="F48" s="72"/>
      <c r="G48" s="95"/>
      <c r="H48" s="93"/>
      <c r="I48" s="94"/>
      <c r="J48" s="76"/>
      <c r="K48" s="95"/>
      <c r="L48" s="93"/>
      <c r="M48" s="79"/>
      <c r="N48" s="80"/>
      <c r="O48" s="96"/>
      <c r="P48" s="97"/>
      <c r="Q48" s="83"/>
    </row>
    <row r="49" spans="1:17" s="24" customFormat="1" ht="12.75">
      <c r="A49" s="59"/>
      <c r="B49" s="43"/>
      <c r="C49" s="67" t="s">
        <v>11</v>
      </c>
      <c r="D49" s="40"/>
      <c r="E49" s="40"/>
      <c r="F49" s="40"/>
      <c r="G49" s="59"/>
      <c r="H49" s="67" t="s">
        <v>13</v>
      </c>
      <c r="I49" s="59"/>
      <c r="J49" s="59"/>
      <c r="K49" s="48"/>
      <c r="L49" s="48"/>
      <c r="M49" s="40"/>
      <c r="N49" s="40"/>
      <c r="O49" s="40"/>
      <c r="P49" s="98"/>
      <c r="Q49" s="98"/>
    </row>
    <row r="50" spans="1:17" s="24" customFormat="1" ht="31.5">
      <c r="A50" s="59"/>
      <c r="B50" s="43"/>
      <c r="C50" s="479" t="s">
        <v>14</v>
      </c>
      <c r="D50" s="480"/>
      <c r="E50" s="481"/>
      <c r="F50" s="40"/>
      <c r="G50" s="99" t="s">
        <v>8</v>
      </c>
      <c r="H50" s="100" t="s">
        <v>9</v>
      </c>
      <c r="I50" s="101" t="s">
        <v>15</v>
      </c>
      <c r="J50" s="102"/>
      <c r="K50" s="99" t="s">
        <v>16</v>
      </c>
      <c r="L50" s="100" t="s">
        <v>17</v>
      </c>
      <c r="M50" s="101" t="s">
        <v>15</v>
      </c>
      <c r="N50" s="103"/>
      <c r="O50" s="104" t="s">
        <v>18</v>
      </c>
      <c r="P50" s="66"/>
      <c r="Q50" s="66"/>
    </row>
    <row r="51" spans="1:17" s="24" customFormat="1" ht="12.75">
      <c r="A51" s="105"/>
      <c r="C51" s="106" t="s">
        <v>12</v>
      </c>
      <c r="G51" s="98"/>
      <c r="H51" s="98"/>
      <c r="I51" s="98"/>
      <c r="J51" s="98"/>
      <c r="K51" s="98"/>
      <c r="L51" s="98"/>
      <c r="M51" s="98"/>
      <c r="N51" s="107"/>
      <c r="O51" s="108"/>
      <c r="P51" s="109"/>
      <c r="Q51" s="109"/>
    </row>
    <row r="52" spans="1:17" s="24" customFormat="1" ht="12.75">
      <c r="A52" s="105"/>
      <c r="C52" s="110"/>
      <c r="D52" s="111"/>
      <c r="E52" s="112" t="s">
        <v>687</v>
      </c>
      <c r="F52" s="20"/>
      <c r="G52" s="113">
        <v>83</v>
      </c>
      <c r="H52" s="114">
        <v>96</v>
      </c>
      <c r="I52" s="115">
        <v>-0.13541666666666666</v>
      </c>
      <c r="J52" s="116"/>
      <c r="K52" s="113">
        <v>282</v>
      </c>
      <c r="L52" s="114">
        <v>329</v>
      </c>
      <c r="M52" s="115">
        <v>-0.14285714285714285</v>
      </c>
      <c r="N52" s="116"/>
      <c r="O52" s="117">
        <v>83</v>
      </c>
      <c r="P52" s="72"/>
      <c r="Q52" s="72"/>
    </row>
    <row r="53" spans="1:17" s="24" customFormat="1" ht="12.75">
      <c r="A53" s="118"/>
      <c r="C53" s="110"/>
      <c r="D53" s="119"/>
      <c r="E53" s="120" t="s">
        <v>966</v>
      </c>
      <c r="F53" s="121"/>
      <c r="G53" s="122">
        <v>5765</v>
      </c>
      <c r="H53" s="123">
        <v>6052</v>
      </c>
      <c r="I53" s="124">
        <v>-0.04742233972240582</v>
      </c>
      <c r="J53" s="121"/>
      <c r="K53" s="122">
        <v>17562</v>
      </c>
      <c r="L53" s="123">
        <v>18470</v>
      </c>
      <c r="M53" s="124">
        <v>-0.04916080129940444</v>
      </c>
      <c r="N53" s="121"/>
      <c r="O53" s="125">
        <v>5765</v>
      </c>
      <c r="P53" s="72"/>
      <c r="Q53" s="72"/>
    </row>
    <row r="54" spans="1:17" s="24" customFormat="1" ht="12.75">
      <c r="A54" s="118"/>
      <c r="C54" s="110"/>
      <c r="D54" s="126"/>
      <c r="E54" s="127" t="s">
        <v>19</v>
      </c>
      <c r="F54" s="121"/>
      <c r="G54" s="122">
        <v>24493</v>
      </c>
      <c r="H54" s="128">
        <v>25420</v>
      </c>
      <c r="I54" s="124">
        <v>-0.03646734854445319</v>
      </c>
      <c r="J54" s="121"/>
      <c r="K54" s="122">
        <v>74318</v>
      </c>
      <c r="L54" s="128">
        <v>78513</v>
      </c>
      <c r="M54" s="124">
        <v>-0.053430642059276806</v>
      </c>
      <c r="N54" s="121"/>
      <c r="O54" s="129">
        <v>24493</v>
      </c>
      <c r="P54" s="72"/>
      <c r="Q54" s="72"/>
    </row>
    <row r="55" spans="1:17" s="24" customFormat="1" ht="12.75">
      <c r="A55" s="118"/>
      <c r="C55" s="91" t="s">
        <v>20</v>
      </c>
      <c r="D55" s="130"/>
      <c r="E55" s="130"/>
      <c r="F55" s="131"/>
      <c r="G55" s="76"/>
      <c r="H55" s="76"/>
      <c r="I55" s="132"/>
      <c r="J55" s="76"/>
      <c r="K55" s="76"/>
      <c r="L55" s="76"/>
      <c r="M55" s="132"/>
      <c r="N55" s="133"/>
      <c r="O55" s="134"/>
      <c r="P55" s="134"/>
      <c r="Q55" s="134"/>
    </row>
    <row r="56" spans="1:17" s="24" customFormat="1" ht="12.75">
      <c r="A56" s="118"/>
      <c r="B56" s="91"/>
      <c r="C56" s="487" t="s">
        <v>687</v>
      </c>
      <c r="D56" s="488"/>
      <c r="E56" s="489"/>
      <c r="F56" s="116"/>
      <c r="G56" s="136">
        <v>20377.06</v>
      </c>
      <c r="H56" s="137">
        <v>43576.32</v>
      </c>
      <c r="I56" s="138">
        <v>-0.5323822663318059</v>
      </c>
      <c r="J56" s="116"/>
      <c r="K56" s="136">
        <v>123191.1</v>
      </c>
      <c r="L56" s="137">
        <v>202354.16</v>
      </c>
      <c r="M56" s="138">
        <v>-0.3912104401510697</v>
      </c>
      <c r="N56" s="116"/>
      <c r="O56" s="139">
        <v>20377.06</v>
      </c>
      <c r="P56" s="72"/>
      <c r="Q56" s="72"/>
    </row>
    <row r="57" spans="1:17" s="24" customFormat="1" ht="12.75">
      <c r="A57" s="140"/>
      <c r="C57" s="141"/>
      <c r="D57" s="135"/>
      <c r="E57" s="142" t="s">
        <v>966</v>
      </c>
      <c r="F57" s="143"/>
      <c r="G57" s="144">
        <v>1861568.6</v>
      </c>
      <c r="H57" s="145">
        <v>2709968.52</v>
      </c>
      <c r="I57" s="146">
        <v>-0.3130663377595249</v>
      </c>
      <c r="J57" s="121"/>
      <c r="K57" s="144">
        <v>8030929.46</v>
      </c>
      <c r="L57" s="145">
        <v>11472312.12</v>
      </c>
      <c r="M57" s="146">
        <v>-0.29997289334558314</v>
      </c>
      <c r="N57" s="121"/>
      <c r="O57" s="147">
        <v>1861568.6</v>
      </c>
      <c r="P57" s="72"/>
      <c r="Q57" s="72"/>
    </row>
    <row r="58" spans="1:17" s="24" customFormat="1" ht="12.75">
      <c r="A58" s="22"/>
      <c r="C58" s="141"/>
      <c r="D58" s="148"/>
      <c r="E58" s="149" t="s">
        <v>19</v>
      </c>
      <c r="F58" s="143"/>
      <c r="G58" s="144">
        <v>7560794.94</v>
      </c>
      <c r="H58" s="150">
        <v>10547419.08</v>
      </c>
      <c r="I58" s="146">
        <v>-0.28316160734176493</v>
      </c>
      <c r="J58" s="121"/>
      <c r="K58" s="144">
        <v>31290730.43</v>
      </c>
      <c r="L58" s="150">
        <v>42886380.98</v>
      </c>
      <c r="M58" s="146">
        <v>-0.2703807195903896</v>
      </c>
      <c r="N58" s="121"/>
      <c r="O58" s="151">
        <v>7560794.94</v>
      </c>
      <c r="P58" s="72"/>
      <c r="Q58" s="72"/>
    </row>
    <row r="59" spans="1:17" s="24" customFormat="1" ht="12.75">
      <c r="A59" s="59"/>
      <c r="C59" s="106"/>
      <c r="G59" s="59"/>
      <c r="H59" s="59"/>
      <c r="I59" s="152"/>
      <c r="J59" s="59"/>
      <c r="K59" s="59"/>
      <c r="L59" s="59"/>
      <c r="M59" s="152"/>
      <c r="N59" s="59"/>
      <c r="O59" s="40"/>
      <c r="P59" s="40"/>
      <c r="Q59" s="40"/>
    </row>
    <row r="60" spans="1:17" s="24" customFormat="1" ht="12.75">
      <c r="A60" s="59"/>
      <c r="C60" s="490" t="s">
        <v>21</v>
      </c>
      <c r="D60" s="490"/>
      <c r="E60" s="490"/>
      <c r="G60" s="153"/>
      <c r="H60" s="153"/>
      <c r="I60" s="154"/>
      <c r="J60" s="155"/>
      <c r="K60" s="156"/>
      <c r="L60" s="156"/>
      <c r="M60" s="154"/>
      <c r="N60" s="155"/>
      <c r="O60" s="41"/>
      <c r="P60" s="41"/>
      <c r="Q60" s="41"/>
    </row>
    <row r="61" spans="1:17" s="24" customFormat="1" ht="12.75">
      <c r="A61" s="59"/>
      <c r="C61" s="157"/>
      <c r="D61" s="158"/>
      <c r="E61" s="159" t="s">
        <v>22</v>
      </c>
      <c r="G61" s="160">
        <v>5</v>
      </c>
      <c r="H61" s="161">
        <v>3</v>
      </c>
      <c r="I61" s="162">
        <v>0.6666666666666666</v>
      </c>
      <c r="J61" s="29"/>
      <c r="K61" s="160">
        <v>11</v>
      </c>
      <c r="L61" s="161">
        <v>18</v>
      </c>
      <c r="M61" s="162">
        <v>-0.3888888888888889</v>
      </c>
      <c r="N61" s="29"/>
      <c r="O61" s="163">
        <v>5</v>
      </c>
      <c r="P61" s="164"/>
      <c r="Q61" s="164"/>
    </row>
    <row r="62" spans="1:17" s="24" customFormat="1" ht="12.75">
      <c r="A62" s="59"/>
      <c r="C62" s="157"/>
      <c r="D62" s="165"/>
      <c r="E62" s="166" t="s">
        <v>23</v>
      </c>
      <c r="F62" s="116"/>
      <c r="G62" s="160">
        <v>10</v>
      </c>
      <c r="H62" s="161">
        <v>15</v>
      </c>
      <c r="I62" s="162">
        <v>-0.3333333333333333</v>
      </c>
      <c r="J62" s="29"/>
      <c r="K62" s="160">
        <v>41</v>
      </c>
      <c r="L62" s="161">
        <v>58</v>
      </c>
      <c r="M62" s="162">
        <v>-0.29310344827586204</v>
      </c>
      <c r="N62" s="29"/>
      <c r="O62" s="167">
        <v>10</v>
      </c>
      <c r="P62" s="164"/>
      <c r="Q62" s="164"/>
    </row>
    <row r="63" spans="1:17" s="24" customFormat="1" ht="12.75">
      <c r="A63" s="59"/>
      <c r="C63" s="157"/>
      <c r="D63" s="158"/>
      <c r="E63" s="159" t="s">
        <v>24</v>
      </c>
      <c r="G63" s="160">
        <v>23</v>
      </c>
      <c r="H63" s="161">
        <v>17</v>
      </c>
      <c r="I63" s="162">
        <v>0.35294117647058826</v>
      </c>
      <c r="J63" s="29"/>
      <c r="K63" s="160">
        <v>67</v>
      </c>
      <c r="L63" s="161">
        <v>56</v>
      </c>
      <c r="M63" s="162">
        <v>0.19642857142857142</v>
      </c>
      <c r="N63" s="29"/>
      <c r="O63" s="167">
        <v>23</v>
      </c>
      <c r="P63" s="164"/>
      <c r="Q63" s="164"/>
    </row>
    <row r="64" spans="1:17" s="24" customFormat="1" ht="12.75">
      <c r="A64" s="59"/>
      <c r="C64" s="157"/>
      <c r="D64" s="158"/>
      <c r="E64" s="159" t="s">
        <v>25</v>
      </c>
      <c r="G64" s="160">
        <v>9</v>
      </c>
      <c r="H64" s="161">
        <v>10</v>
      </c>
      <c r="I64" s="162">
        <v>-0.1</v>
      </c>
      <c r="J64" s="29"/>
      <c r="K64" s="160">
        <v>29</v>
      </c>
      <c r="L64" s="161">
        <v>38</v>
      </c>
      <c r="M64" s="162">
        <v>-0.23684210526315788</v>
      </c>
      <c r="N64" s="29"/>
      <c r="O64" s="167">
        <v>9</v>
      </c>
      <c r="P64" s="164"/>
      <c r="Q64" s="164"/>
    </row>
    <row r="65" spans="1:17" s="24" customFormat="1" ht="12.75">
      <c r="A65" s="59"/>
      <c r="C65" s="157"/>
      <c r="D65" s="158"/>
      <c r="E65" s="159" t="s">
        <v>26</v>
      </c>
      <c r="G65" s="160">
        <v>15</v>
      </c>
      <c r="H65" s="161">
        <v>16</v>
      </c>
      <c r="I65" s="162">
        <v>-0.0625</v>
      </c>
      <c r="J65" s="29"/>
      <c r="K65" s="160">
        <v>54</v>
      </c>
      <c r="L65" s="161">
        <v>65</v>
      </c>
      <c r="M65" s="162">
        <v>-0.16923076923076924</v>
      </c>
      <c r="N65" s="29"/>
      <c r="O65" s="167">
        <v>15</v>
      </c>
      <c r="P65" s="164"/>
      <c r="Q65" s="164"/>
    </row>
    <row r="66" spans="1:17" s="24" customFormat="1" ht="12.75">
      <c r="A66" s="140"/>
      <c r="C66" s="157"/>
      <c r="D66" s="168"/>
      <c r="E66" s="169" t="s">
        <v>27</v>
      </c>
      <c r="F66" s="170"/>
      <c r="G66" s="160">
        <v>8</v>
      </c>
      <c r="H66" s="161">
        <v>14</v>
      </c>
      <c r="I66" s="162">
        <v>-0.42857142857142855</v>
      </c>
      <c r="J66" s="29"/>
      <c r="K66" s="160">
        <v>33</v>
      </c>
      <c r="L66" s="161">
        <v>20</v>
      </c>
      <c r="M66" s="162">
        <v>0.65</v>
      </c>
      <c r="N66" s="29"/>
      <c r="O66" s="167">
        <v>8</v>
      </c>
      <c r="P66" s="164"/>
      <c r="Q66" s="164"/>
    </row>
    <row r="67" spans="1:17" s="24" customFormat="1" ht="12.75">
      <c r="A67" s="140"/>
      <c r="C67" s="157"/>
      <c r="D67" s="158"/>
      <c r="E67" s="159" t="s">
        <v>28</v>
      </c>
      <c r="G67" s="160">
        <v>13</v>
      </c>
      <c r="H67" s="161">
        <v>19</v>
      </c>
      <c r="I67" s="162">
        <v>-0.3157894736842105</v>
      </c>
      <c r="J67" s="29"/>
      <c r="K67" s="160">
        <v>44</v>
      </c>
      <c r="L67" s="161">
        <v>73</v>
      </c>
      <c r="M67" s="162">
        <v>-0.3972602739726027</v>
      </c>
      <c r="N67" s="29"/>
      <c r="O67" s="167">
        <v>13</v>
      </c>
      <c r="P67" s="164"/>
      <c r="Q67" s="164"/>
    </row>
    <row r="68" spans="1:17" s="24" customFormat="1" ht="12.75">
      <c r="A68" s="140"/>
      <c r="C68" s="171"/>
      <c r="D68" s="172"/>
      <c r="E68" s="173" t="s">
        <v>29</v>
      </c>
      <c r="G68" s="174">
        <v>0</v>
      </c>
      <c r="H68" s="175">
        <v>2</v>
      </c>
      <c r="I68" s="162">
        <v>-1</v>
      </c>
      <c r="J68" s="29"/>
      <c r="K68" s="174">
        <v>3</v>
      </c>
      <c r="L68" s="175">
        <v>1</v>
      </c>
      <c r="M68" s="162">
        <v>2</v>
      </c>
      <c r="N68" s="29"/>
      <c r="O68" s="176">
        <v>0</v>
      </c>
      <c r="P68" s="164"/>
      <c r="Q68" s="164"/>
    </row>
    <row r="69" spans="1:17" s="24" customFormat="1" ht="12.75">
      <c r="A69" s="140"/>
      <c r="C69" s="106"/>
      <c r="G69" s="59"/>
      <c r="H69" s="59"/>
      <c r="I69" s="152"/>
      <c r="J69" s="59"/>
      <c r="K69" s="59"/>
      <c r="L69" s="59"/>
      <c r="M69" s="152"/>
      <c r="N69" s="48"/>
      <c r="O69" s="177"/>
      <c r="P69" s="177"/>
      <c r="Q69" s="177"/>
    </row>
    <row r="70" spans="1:17" s="24" customFormat="1" ht="12.75">
      <c r="A70" s="140"/>
      <c r="C70" s="490" t="s">
        <v>30</v>
      </c>
      <c r="D70" s="490"/>
      <c r="E70" s="490"/>
      <c r="G70" s="178"/>
      <c r="H70" s="178"/>
      <c r="I70" s="154"/>
      <c r="J70" s="155"/>
      <c r="K70" s="178"/>
      <c r="L70" s="178"/>
      <c r="M70" s="154"/>
      <c r="N70" s="155"/>
      <c r="O70" s="179"/>
      <c r="P70" s="41"/>
      <c r="Q70" s="41"/>
    </row>
    <row r="71" spans="1:17" s="24" customFormat="1" ht="12.75">
      <c r="A71" s="140"/>
      <c r="C71" s="180"/>
      <c r="D71" s="181"/>
      <c r="E71" s="182" t="s">
        <v>22</v>
      </c>
      <c r="G71" s="183">
        <v>1135.92</v>
      </c>
      <c r="H71" s="184">
        <v>1009.7</v>
      </c>
      <c r="I71" s="185">
        <v>0.12500742794889574</v>
      </c>
      <c r="J71" s="29"/>
      <c r="K71" s="183">
        <v>2692.54</v>
      </c>
      <c r="L71" s="184">
        <v>4501.6</v>
      </c>
      <c r="M71" s="185">
        <v>-0.40187044606362177</v>
      </c>
      <c r="N71" s="29"/>
      <c r="O71" s="186">
        <v>1135.92</v>
      </c>
      <c r="P71" s="164"/>
      <c r="Q71" s="164"/>
    </row>
    <row r="72" spans="1:17" s="24" customFormat="1" ht="12.75">
      <c r="A72" s="140"/>
      <c r="C72" s="180"/>
      <c r="D72" s="181"/>
      <c r="E72" s="187" t="s">
        <v>23</v>
      </c>
      <c r="G72" s="183">
        <v>139.43</v>
      </c>
      <c r="H72" s="184">
        <v>827.31</v>
      </c>
      <c r="I72" s="185">
        <v>-0.8314658350557831</v>
      </c>
      <c r="J72" s="29"/>
      <c r="K72" s="183">
        <v>4034.29</v>
      </c>
      <c r="L72" s="184">
        <v>15542.24</v>
      </c>
      <c r="M72" s="185">
        <v>-0.7404305943030091</v>
      </c>
      <c r="N72" s="29"/>
      <c r="O72" s="188">
        <v>139.43</v>
      </c>
      <c r="P72" s="164"/>
      <c r="Q72" s="164"/>
    </row>
    <row r="73" spans="1:17" s="24" customFormat="1" ht="12.75">
      <c r="A73" s="140"/>
      <c r="C73" s="180"/>
      <c r="D73" s="181"/>
      <c r="E73" s="187" t="s">
        <v>24</v>
      </c>
      <c r="G73" s="183">
        <v>4135.15</v>
      </c>
      <c r="H73" s="184">
        <v>5742.71</v>
      </c>
      <c r="I73" s="185">
        <v>-0.27993055543462936</v>
      </c>
      <c r="J73" s="29"/>
      <c r="K73" s="183">
        <v>18198.72</v>
      </c>
      <c r="L73" s="184">
        <v>17309.01</v>
      </c>
      <c r="M73" s="185">
        <v>0.051401553295075744</v>
      </c>
      <c r="N73" s="29"/>
      <c r="O73" s="188">
        <v>4135.15</v>
      </c>
      <c r="P73" s="164"/>
      <c r="Q73" s="164"/>
    </row>
    <row r="74" spans="1:17" s="24" customFormat="1" ht="12.75">
      <c r="A74" s="140"/>
      <c r="C74" s="180"/>
      <c r="D74" s="181"/>
      <c r="E74" s="187" t="s">
        <v>25</v>
      </c>
      <c r="G74" s="183">
        <v>5068.62</v>
      </c>
      <c r="H74" s="184">
        <v>5575.48</v>
      </c>
      <c r="I74" s="185">
        <v>-0.09090876480590007</v>
      </c>
      <c r="J74" s="29"/>
      <c r="K74" s="183">
        <v>17233.31</v>
      </c>
      <c r="L74" s="184">
        <v>21583.87</v>
      </c>
      <c r="M74" s="185">
        <v>-0.20156533559551668</v>
      </c>
      <c r="N74" s="29"/>
      <c r="O74" s="188">
        <v>5068.62</v>
      </c>
      <c r="P74" s="164"/>
      <c r="Q74" s="164"/>
    </row>
    <row r="75" spans="1:17" s="24" customFormat="1" ht="12.75">
      <c r="A75" s="140"/>
      <c r="C75" s="180"/>
      <c r="D75" s="181"/>
      <c r="E75" s="187" t="s">
        <v>26</v>
      </c>
      <c r="G75" s="183">
        <v>6096.45</v>
      </c>
      <c r="H75" s="184">
        <v>9099.18</v>
      </c>
      <c r="I75" s="185">
        <v>-0.3300000659400078</v>
      </c>
      <c r="J75" s="29"/>
      <c r="K75" s="183">
        <v>32180.77</v>
      </c>
      <c r="L75" s="184">
        <v>43706.39</v>
      </c>
      <c r="M75" s="185">
        <v>-0.2637056046038119</v>
      </c>
      <c r="N75" s="29"/>
      <c r="O75" s="188">
        <v>6096.45</v>
      </c>
      <c r="P75" s="164"/>
      <c r="Q75" s="164"/>
    </row>
    <row r="76" spans="1:17" s="24" customFormat="1" ht="12.75">
      <c r="A76" s="140"/>
      <c r="C76" s="180"/>
      <c r="D76" s="189"/>
      <c r="E76" s="187" t="s">
        <v>27</v>
      </c>
      <c r="F76" s="170"/>
      <c r="G76" s="183">
        <v>0</v>
      </c>
      <c r="H76" s="184">
        <v>4848.84</v>
      </c>
      <c r="I76" s="185">
        <v>-1</v>
      </c>
      <c r="J76" s="29"/>
      <c r="K76" s="183">
        <v>12526.17</v>
      </c>
      <c r="L76" s="184">
        <v>16162.8</v>
      </c>
      <c r="M76" s="185">
        <v>-0.225</v>
      </c>
      <c r="N76" s="29"/>
      <c r="O76" s="188">
        <v>0</v>
      </c>
      <c r="P76" s="164"/>
      <c r="Q76" s="164"/>
    </row>
    <row r="77" spans="1:17" s="24" customFormat="1" ht="12.75">
      <c r="A77" s="140"/>
      <c r="C77" s="180"/>
      <c r="D77" s="181"/>
      <c r="E77" s="187" t="s">
        <v>28</v>
      </c>
      <c r="G77" s="183">
        <v>3801.49</v>
      </c>
      <c r="H77" s="184">
        <v>10390.73</v>
      </c>
      <c r="I77" s="185">
        <v>-0.6341460128402913</v>
      </c>
      <c r="J77" s="29"/>
      <c r="K77" s="183">
        <v>27201.76</v>
      </c>
      <c r="L77" s="184">
        <v>82129.02</v>
      </c>
      <c r="M77" s="185">
        <v>-0.6687923464811829</v>
      </c>
      <c r="N77" s="29"/>
      <c r="O77" s="188">
        <v>3801.49</v>
      </c>
      <c r="P77" s="164"/>
      <c r="Q77" s="164"/>
    </row>
    <row r="78" spans="1:17" s="24" customFormat="1" ht="12.75">
      <c r="A78" s="140"/>
      <c r="C78" s="190"/>
      <c r="D78" s="191"/>
      <c r="E78" s="192" t="s">
        <v>29</v>
      </c>
      <c r="G78" s="193">
        <v>0</v>
      </c>
      <c r="H78" s="194">
        <v>6082.36</v>
      </c>
      <c r="I78" s="185">
        <v>-1</v>
      </c>
      <c r="J78" s="29"/>
      <c r="K78" s="193">
        <v>9123.54</v>
      </c>
      <c r="L78" s="194">
        <v>1419.22</v>
      </c>
      <c r="M78" s="185">
        <v>5.428559349501838</v>
      </c>
      <c r="N78" s="29"/>
      <c r="O78" s="195">
        <v>0</v>
      </c>
      <c r="P78" s="164"/>
      <c r="Q78" s="164"/>
    </row>
    <row r="79" spans="1:17" s="24" customFormat="1" ht="12.75">
      <c r="A79" s="140"/>
      <c r="C79" s="106"/>
      <c r="G79" s="59"/>
      <c r="H79" s="59"/>
      <c r="I79" s="152"/>
      <c r="J79" s="59"/>
      <c r="K79" s="59"/>
      <c r="L79" s="59"/>
      <c r="M79" s="152"/>
      <c r="N79" s="48"/>
      <c r="O79" s="177"/>
      <c r="P79" s="177"/>
      <c r="Q79" s="177"/>
    </row>
    <row r="80" spans="1:17" s="24" customFormat="1" ht="12.75">
      <c r="A80" s="140"/>
      <c r="C80" s="490" t="s">
        <v>31</v>
      </c>
      <c r="D80" s="490"/>
      <c r="E80" s="490"/>
      <c r="G80" s="153"/>
      <c r="H80" s="153"/>
      <c r="I80" s="154"/>
      <c r="J80" s="155"/>
      <c r="K80" s="156"/>
      <c r="L80" s="156"/>
      <c r="M80" s="154"/>
      <c r="N80" s="155"/>
      <c r="O80" s="41"/>
      <c r="P80" s="41"/>
      <c r="Q80" s="41"/>
    </row>
    <row r="81" spans="1:17" s="24" customFormat="1" ht="12.75">
      <c r="A81" s="140"/>
      <c r="C81" s="196"/>
      <c r="D81" s="197"/>
      <c r="E81" s="198" t="s">
        <v>32</v>
      </c>
      <c r="G81" s="199">
        <v>41</v>
      </c>
      <c r="H81" s="200">
        <v>51</v>
      </c>
      <c r="I81" s="201">
        <v>-0.19607843137254902</v>
      </c>
      <c r="J81" s="29"/>
      <c r="K81" s="199">
        <v>152</v>
      </c>
      <c r="L81" s="200">
        <v>188</v>
      </c>
      <c r="M81" s="201">
        <v>-0.19148936170212766</v>
      </c>
      <c r="N81" s="29"/>
      <c r="O81" s="202">
        <v>41</v>
      </c>
      <c r="P81" s="164"/>
      <c r="Q81" s="164"/>
    </row>
    <row r="82" spans="1:17" s="24" customFormat="1" ht="12.75">
      <c r="A82" s="140"/>
      <c r="C82" s="203"/>
      <c r="D82" s="204"/>
      <c r="E82" s="205" t="s">
        <v>33</v>
      </c>
      <c r="G82" s="206">
        <v>517</v>
      </c>
      <c r="H82" s="207">
        <v>484</v>
      </c>
      <c r="I82" s="208">
        <v>0.06818181818181818</v>
      </c>
      <c r="J82" s="29"/>
      <c r="K82" s="206">
        <v>1485</v>
      </c>
      <c r="L82" s="207">
        <v>1583</v>
      </c>
      <c r="M82" s="208">
        <v>-0.06190777005685408</v>
      </c>
      <c r="N82" s="29"/>
      <c r="O82" s="209">
        <v>517</v>
      </c>
      <c r="P82" s="164"/>
      <c r="Q82" s="164"/>
    </row>
    <row r="83" spans="1:17" s="24" customFormat="1" ht="12.75">
      <c r="A83" s="140"/>
      <c r="C83" s="203"/>
      <c r="D83" s="204"/>
      <c r="E83" s="205" t="s">
        <v>34</v>
      </c>
      <c r="G83" s="206">
        <v>1591</v>
      </c>
      <c r="H83" s="207">
        <v>1638</v>
      </c>
      <c r="I83" s="208">
        <v>-0.028693528693528692</v>
      </c>
      <c r="J83" s="29"/>
      <c r="K83" s="206">
        <v>4808</v>
      </c>
      <c r="L83" s="207">
        <v>5053</v>
      </c>
      <c r="M83" s="208">
        <v>-0.048486047892341184</v>
      </c>
      <c r="N83" s="29"/>
      <c r="O83" s="209">
        <v>1591</v>
      </c>
      <c r="P83" s="164"/>
      <c r="Q83" s="164"/>
    </row>
    <row r="84" spans="1:17" s="24" customFormat="1" ht="12.75">
      <c r="A84" s="140"/>
      <c r="C84" s="203"/>
      <c r="D84" s="204"/>
      <c r="E84" s="205" t="s">
        <v>35</v>
      </c>
      <c r="G84" s="206">
        <v>346</v>
      </c>
      <c r="H84" s="207">
        <v>359</v>
      </c>
      <c r="I84" s="208">
        <v>-0.036211699164345405</v>
      </c>
      <c r="J84" s="29"/>
      <c r="K84" s="206">
        <v>1061</v>
      </c>
      <c r="L84" s="207">
        <v>1043</v>
      </c>
      <c r="M84" s="208">
        <v>0.01725790987535954</v>
      </c>
      <c r="N84" s="29"/>
      <c r="O84" s="209">
        <v>346</v>
      </c>
      <c r="P84" s="164"/>
      <c r="Q84" s="164"/>
    </row>
    <row r="85" spans="1:17" s="24" customFormat="1" ht="12.75">
      <c r="A85" s="140"/>
      <c r="C85" s="203"/>
      <c r="D85" s="204"/>
      <c r="E85" s="205" t="s">
        <v>36</v>
      </c>
      <c r="G85" s="206">
        <v>0</v>
      </c>
      <c r="H85" s="207">
        <v>0</v>
      </c>
      <c r="I85" s="208" t="s">
        <v>934</v>
      </c>
      <c r="J85" s="29"/>
      <c r="K85" s="206">
        <v>0</v>
      </c>
      <c r="L85" s="207">
        <v>0</v>
      </c>
      <c r="M85" s="208" t="s">
        <v>934</v>
      </c>
      <c r="N85" s="29"/>
      <c r="O85" s="209">
        <v>0</v>
      </c>
      <c r="P85" s="164"/>
      <c r="Q85" s="164"/>
    </row>
    <row r="86" spans="1:17" s="24" customFormat="1" ht="12.75">
      <c r="A86" s="22"/>
      <c r="C86" s="203"/>
      <c r="D86" s="210"/>
      <c r="E86" s="211" t="s">
        <v>37</v>
      </c>
      <c r="F86" s="212"/>
      <c r="G86" s="206">
        <v>2280</v>
      </c>
      <c r="H86" s="207">
        <v>2299</v>
      </c>
      <c r="I86" s="208">
        <v>-0.008264462809917356</v>
      </c>
      <c r="J86" s="29"/>
      <c r="K86" s="206">
        <v>6717</v>
      </c>
      <c r="L86" s="207">
        <v>6186</v>
      </c>
      <c r="M86" s="208">
        <v>0.08583899127061105</v>
      </c>
      <c r="N86" s="29"/>
      <c r="O86" s="209">
        <v>2280</v>
      </c>
      <c r="P86" s="164"/>
      <c r="Q86" s="164"/>
    </row>
    <row r="87" spans="1:17" s="24" customFormat="1" ht="12.75">
      <c r="A87" s="140"/>
      <c r="C87" s="203"/>
      <c r="D87" s="204"/>
      <c r="E87" s="205" t="s">
        <v>38</v>
      </c>
      <c r="G87" s="206">
        <v>1316</v>
      </c>
      <c r="H87" s="207">
        <v>1460</v>
      </c>
      <c r="I87" s="208">
        <v>-0.09863013698630137</v>
      </c>
      <c r="J87" s="29"/>
      <c r="K87" s="206">
        <v>4208</v>
      </c>
      <c r="L87" s="207">
        <v>4226</v>
      </c>
      <c r="M87" s="208">
        <v>-0.004259346900141978</v>
      </c>
      <c r="N87" s="29"/>
      <c r="O87" s="209">
        <v>1316</v>
      </c>
      <c r="P87" s="164"/>
      <c r="Q87" s="164"/>
    </row>
    <row r="88" spans="1:17" s="24" customFormat="1" ht="12.75">
      <c r="A88" s="140"/>
      <c r="C88" s="203"/>
      <c r="D88" s="204"/>
      <c r="E88" s="205" t="s">
        <v>39</v>
      </c>
      <c r="G88" s="206">
        <v>0</v>
      </c>
      <c r="H88" s="207">
        <v>0</v>
      </c>
      <c r="I88" s="208" t="s">
        <v>934</v>
      </c>
      <c r="J88" s="29"/>
      <c r="K88" s="206">
        <v>0</v>
      </c>
      <c r="L88" s="207">
        <v>0</v>
      </c>
      <c r="M88" s="208" t="s">
        <v>934</v>
      </c>
      <c r="N88" s="29"/>
      <c r="O88" s="209">
        <v>0</v>
      </c>
      <c r="P88" s="164"/>
      <c r="Q88" s="164"/>
    </row>
    <row r="89" spans="1:17" s="24" customFormat="1" ht="12.75">
      <c r="A89" s="140"/>
      <c r="C89" s="203"/>
      <c r="D89" s="204"/>
      <c r="E89" s="205" t="s">
        <v>40</v>
      </c>
      <c r="G89" s="206">
        <v>25</v>
      </c>
      <c r="H89" s="207">
        <v>22</v>
      </c>
      <c r="I89" s="208">
        <v>0.13636363636363635</v>
      </c>
      <c r="J89" s="29"/>
      <c r="K89" s="206">
        <v>73</v>
      </c>
      <c r="L89" s="207">
        <v>79</v>
      </c>
      <c r="M89" s="208">
        <v>-0.0759493670886076</v>
      </c>
      <c r="N89" s="29"/>
      <c r="O89" s="209">
        <v>25</v>
      </c>
      <c r="P89" s="164"/>
      <c r="Q89" s="164"/>
    </row>
    <row r="90" spans="1:17" s="24" customFormat="1" ht="12.75">
      <c r="A90" s="140"/>
      <c r="C90" s="203"/>
      <c r="D90" s="204"/>
      <c r="E90" s="205" t="s">
        <v>41</v>
      </c>
      <c r="G90" s="206">
        <v>4</v>
      </c>
      <c r="H90" s="207">
        <v>9</v>
      </c>
      <c r="I90" s="208">
        <v>-0.5555555555555556</v>
      </c>
      <c r="J90" s="29"/>
      <c r="K90" s="206">
        <v>24</v>
      </c>
      <c r="L90" s="207">
        <v>21</v>
      </c>
      <c r="M90" s="208">
        <v>0.14285714285714285</v>
      </c>
      <c r="N90" s="29"/>
      <c r="O90" s="209">
        <v>4</v>
      </c>
      <c r="P90" s="164"/>
      <c r="Q90" s="164"/>
    </row>
    <row r="91" spans="1:17" s="24" customFormat="1" ht="12.75">
      <c r="A91" s="140"/>
      <c r="C91" s="213"/>
      <c r="D91" s="214"/>
      <c r="E91" s="215" t="s">
        <v>42</v>
      </c>
      <c r="F91" s="68"/>
      <c r="G91" s="216">
        <v>49</v>
      </c>
      <c r="H91" s="217">
        <v>28</v>
      </c>
      <c r="I91" s="218">
        <v>0.75</v>
      </c>
      <c r="J91" s="29"/>
      <c r="K91" s="216">
        <v>103</v>
      </c>
      <c r="L91" s="217">
        <v>21</v>
      </c>
      <c r="M91" s="218">
        <v>3.9047619047619047</v>
      </c>
      <c r="N91" s="29"/>
      <c r="O91" s="219">
        <v>49</v>
      </c>
      <c r="P91" s="164"/>
      <c r="Q91" s="164"/>
    </row>
    <row r="92" spans="1:17" s="24" customFormat="1" ht="12.75" hidden="1">
      <c r="A92" s="140"/>
      <c r="C92" s="203"/>
      <c r="D92" s="204"/>
      <c r="E92" s="205"/>
      <c r="F92" s="68"/>
      <c r="G92" s="206"/>
      <c r="H92" s="207"/>
      <c r="I92" s="208"/>
      <c r="J92" s="29"/>
      <c r="K92" s="206"/>
      <c r="L92" s="207"/>
      <c r="M92" s="208"/>
      <c r="N92" s="29"/>
      <c r="O92" s="209"/>
      <c r="P92" s="164"/>
      <c r="Q92" s="164"/>
    </row>
    <row r="93" spans="1:17" s="24" customFormat="1" ht="12.75" hidden="1">
      <c r="A93" s="140"/>
      <c r="C93" s="213"/>
      <c r="D93" s="214"/>
      <c r="E93" s="215"/>
      <c r="F93" s="68"/>
      <c r="G93" s="216"/>
      <c r="H93" s="217"/>
      <c r="I93" s="218"/>
      <c r="J93" s="29"/>
      <c r="K93" s="216"/>
      <c r="L93" s="217"/>
      <c r="M93" s="218"/>
      <c r="N93" s="29"/>
      <c r="O93" s="219"/>
      <c r="P93" s="164"/>
      <c r="Q93" s="164"/>
    </row>
    <row r="94" spans="1:17" s="24" customFormat="1" ht="12.75" hidden="1">
      <c r="A94" s="140"/>
      <c r="C94" s="203"/>
      <c r="D94" s="204"/>
      <c r="E94" s="205"/>
      <c r="F94" s="68"/>
      <c r="G94" s="206"/>
      <c r="H94" s="207"/>
      <c r="I94" s="208"/>
      <c r="J94" s="29"/>
      <c r="K94" s="206"/>
      <c r="L94" s="207"/>
      <c r="M94" s="208"/>
      <c r="N94" s="29"/>
      <c r="O94" s="209"/>
      <c r="P94" s="164"/>
      <c r="Q94" s="164"/>
    </row>
    <row r="95" spans="1:17" s="24" customFormat="1" ht="12.75" hidden="1">
      <c r="A95" s="140"/>
      <c r="C95" s="213"/>
      <c r="D95" s="214"/>
      <c r="E95" s="215"/>
      <c r="F95" s="68"/>
      <c r="G95" s="216"/>
      <c r="H95" s="217"/>
      <c r="I95" s="218"/>
      <c r="J95" s="29"/>
      <c r="K95" s="216"/>
      <c r="L95" s="217"/>
      <c r="M95" s="218"/>
      <c r="N95" s="29"/>
      <c r="O95" s="219"/>
      <c r="P95" s="164"/>
      <c r="Q95" s="164"/>
    </row>
    <row r="96" spans="1:15" s="24" customFormat="1" ht="12.75">
      <c r="A96" s="140"/>
      <c r="F96" s="68"/>
      <c r="J96" s="68"/>
      <c r="L96" s="140"/>
      <c r="M96" s="140"/>
      <c r="N96" s="22"/>
      <c r="O96" s="22"/>
    </row>
    <row r="97" spans="1:15" s="24" customFormat="1" ht="12.75">
      <c r="A97" s="140"/>
      <c r="C97" s="1"/>
      <c r="D97" s="220" t="s">
        <v>43</v>
      </c>
      <c r="E97" s="221">
        <v>40544</v>
      </c>
      <c r="L97" s="140"/>
      <c r="M97" s="140"/>
      <c r="N97" s="22"/>
      <c r="O97" s="22"/>
    </row>
    <row r="98" spans="1:15" s="24" customFormat="1" ht="12.75">
      <c r="A98" s="140"/>
      <c r="C98" s="1"/>
      <c r="D98" s="220" t="s">
        <v>44</v>
      </c>
      <c r="E98" s="221">
        <v>40939</v>
      </c>
      <c r="L98" s="140"/>
      <c r="M98" s="140"/>
      <c r="N98" s="22"/>
      <c r="O98" s="22"/>
    </row>
    <row r="99" spans="1:15" s="24" customFormat="1" ht="12.75">
      <c r="A99" s="140"/>
      <c r="C99" s="5"/>
      <c r="D99" s="220" t="s">
        <v>45</v>
      </c>
      <c r="E99" s="222">
        <v>1</v>
      </c>
      <c r="L99" s="140"/>
      <c r="M99" s="140"/>
      <c r="N99" s="22"/>
      <c r="O99" s="22"/>
    </row>
    <row r="100" spans="1:15" s="24" customFormat="1" ht="12.75">
      <c r="A100" s="140"/>
      <c r="C100" s="1"/>
      <c r="D100" s="220" t="s">
        <v>46</v>
      </c>
      <c r="E100" s="223">
        <v>4.428571428571429</v>
      </c>
      <c r="L100" s="140"/>
      <c r="M100" s="140"/>
      <c r="N100" s="22"/>
      <c r="O100" s="22"/>
    </row>
    <row r="101" spans="1:15" s="24" customFormat="1" ht="12.75">
      <c r="A101" s="140"/>
      <c r="L101" s="140"/>
      <c r="M101" s="140"/>
      <c r="N101" s="22"/>
      <c r="O101" s="22"/>
    </row>
    <row r="102" spans="1:15" s="24" customFormat="1" ht="12.75">
      <c r="A102" s="140"/>
      <c r="L102" s="140"/>
      <c r="M102" s="140"/>
      <c r="N102" s="22"/>
      <c r="O102" s="22"/>
    </row>
    <row r="103" s="24" customFormat="1" ht="12.75"/>
    <row r="104" s="24" customFormat="1" ht="12.75"/>
    <row r="105" s="24" customFormat="1" ht="12.75"/>
    <row r="106" s="24" customFormat="1" ht="12.75"/>
    <row r="107" s="24" customFormat="1" ht="12.75"/>
    <row r="108" s="24" customFormat="1" ht="12.75"/>
    <row r="109" s="24" customFormat="1" ht="12.75"/>
    <row r="110" s="24" customFormat="1" ht="12.75"/>
    <row r="111" s="24" customFormat="1" ht="12.75"/>
    <row r="112" s="24" customFormat="1" ht="12.75"/>
    <row r="113" s="24" customFormat="1" ht="12.75"/>
    <row r="114" s="24" customFormat="1" ht="12.75"/>
    <row r="115" s="24" customFormat="1" ht="12.75"/>
    <row r="116" s="24" customFormat="1" ht="12.75"/>
    <row r="117" s="24" customFormat="1" ht="12.75"/>
    <row r="118" s="24" customFormat="1" ht="12.75"/>
    <row r="119" s="24" customFormat="1" ht="12.75"/>
    <row r="120" s="24" customFormat="1" ht="12.75"/>
    <row r="121" s="24" customFormat="1" ht="12.75"/>
    <row r="122" s="224" customFormat="1" ht="12.75"/>
    <row r="123" s="224" customFormat="1" ht="12.75">
      <c r="C123" s="225" t="s">
        <v>47</v>
      </c>
    </row>
    <row r="124" s="224" customFormat="1" ht="12.75"/>
    <row r="125" s="224" customFormat="1" ht="12.75"/>
    <row r="126" s="224" customFormat="1" ht="12.75"/>
    <row r="127" spans="2:28" s="224" customFormat="1" ht="12.75">
      <c r="B127" s="226"/>
      <c r="C127" s="7"/>
      <c r="D127" s="7"/>
      <c r="E127" s="7"/>
      <c r="F127" s="7"/>
      <c r="G127" s="7"/>
      <c r="H127" s="7"/>
      <c r="I127" s="7"/>
      <c r="J127" s="7"/>
      <c r="K127" s="7"/>
      <c r="L127" s="7"/>
      <c r="M127" s="7"/>
      <c r="N127" s="7"/>
      <c r="O127" s="7"/>
      <c r="P127" s="7"/>
      <c r="Q127" s="7"/>
      <c r="R127" s="7"/>
      <c r="S127" s="7"/>
      <c r="T127" s="7"/>
      <c r="U127" s="7"/>
      <c r="V127" s="7"/>
      <c r="W127" s="7"/>
      <c r="X127" s="7"/>
      <c r="Y127" s="7"/>
      <c r="Z127" s="7"/>
      <c r="AA127" s="7"/>
      <c r="AB127" s="7"/>
    </row>
    <row r="128" spans="2:28" s="229" customFormat="1" ht="12.75">
      <c r="B128" s="227" t="s">
        <v>48</v>
      </c>
      <c r="C128" s="228"/>
      <c r="D128" s="228"/>
      <c r="E128" s="228"/>
      <c r="F128" s="228"/>
      <c r="G128" s="228"/>
      <c r="H128" s="228"/>
      <c r="I128" s="228"/>
      <c r="J128" s="228"/>
      <c r="K128" s="228"/>
      <c r="L128" s="228"/>
      <c r="M128" s="228"/>
      <c r="N128" s="228"/>
      <c r="O128" s="228"/>
      <c r="P128" s="228"/>
      <c r="Q128" s="228"/>
      <c r="R128" s="228"/>
      <c r="S128" s="228"/>
      <c r="T128" s="228"/>
      <c r="U128" s="228"/>
      <c r="V128" s="228"/>
      <c r="W128" s="228"/>
      <c r="X128" s="228"/>
      <c r="Y128" s="228"/>
      <c r="Z128" s="228"/>
      <c r="AA128" s="228"/>
      <c r="AB128" s="228"/>
    </row>
    <row r="129" spans="2:26" s="229" customFormat="1" ht="12.75">
      <c r="B129" s="230"/>
      <c r="C129" s="230">
        <v>24</v>
      </c>
      <c r="D129" s="230">
        <v>23</v>
      </c>
      <c r="E129" s="230">
        <v>22</v>
      </c>
      <c r="F129" s="230">
        <v>21</v>
      </c>
      <c r="G129" s="230">
        <v>20</v>
      </c>
      <c r="H129" s="230">
        <v>19</v>
      </c>
      <c r="I129" s="230">
        <v>18</v>
      </c>
      <c r="J129" s="230">
        <v>17</v>
      </c>
      <c r="K129" s="230">
        <v>16</v>
      </c>
      <c r="L129" s="230">
        <v>15</v>
      </c>
      <c r="M129" s="230">
        <v>14</v>
      </c>
      <c r="N129" s="230">
        <v>13</v>
      </c>
      <c r="O129" s="230">
        <v>12</v>
      </c>
      <c r="P129" s="230">
        <v>11</v>
      </c>
      <c r="Q129" s="230">
        <v>10</v>
      </c>
      <c r="R129" s="230">
        <v>9</v>
      </c>
      <c r="S129" s="230">
        <v>8</v>
      </c>
      <c r="T129" s="230">
        <v>7</v>
      </c>
      <c r="U129" s="230">
        <v>6</v>
      </c>
      <c r="V129" s="230">
        <v>5</v>
      </c>
      <c r="W129" s="230">
        <v>4</v>
      </c>
      <c r="X129" s="230">
        <v>3</v>
      </c>
      <c r="Y129" s="230">
        <v>2</v>
      </c>
      <c r="Z129" s="230">
        <v>1</v>
      </c>
    </row>
    <row r="130" spans="2:26" s="229" customFormat="1" ht="12.75">
      <c r="B130" s="230"/>
      <c r="C130" s="236" t="s">
        <v>689</v>
      </c>
      <c r="D130" s="236" t="s">
        <v>690</v>
      </c>
      <c r="E130" s="236" t="s">
        <v>691</v>
      </c>
      <c r="F130" s="236" t="s">
        <v>692</v>
      </c>
      <c r="G130" s="236" t="s">
        <v>693</v>
      </c>
      <c r="H130" s="236" t="s">
        <v>694</v>
      </c>
      <c r="I130" s="236" t="s">
        <v>695</v>
      </c>
      <c r="J130" s="236" t="s">
        <v>696</v>
      </c>
      <c r="K130" s="236" t="s">
        <v>697</v>
      </c>
      <c r="L130" s="236" t="s">
        <v>698</v>
      </c>
      <c r="M130" s="236" t="s">
        <v>699</v>
      </c>
      <c r="N130" s="236" t="s">
        <v>700</v>
      </c>
      <c r="O130" s="236" t="s">
        <v>701</v>
      </c>
      <c r="P130" s="236" t="s">
        <v>702</v>
      </c>
      <c r="Q130" s="236" t="s">
        <v>703</v>
      </c>
      <c r="R130" s="236" t="s">
        <v>704</v>
      </c>
      <c r="S130" s="236" t="s">
        <v>705</v>
      </c>
      <c r="T130" s="236" t="s">
        <v>706</v>
      </c>
      <c r="U130" s="236" t="s">
        <v>707</v>
      </c>
      <c r="V130" s="236" t="s">
        <v>708</v>
      </c>
      <c r="W130" s="236" t="s">
        <v>709</v>
      </c>
      <c r="X130" s="236" t="s">
        <v>710</v>
      </c>
      <c r="Y130" s="236" t="s">
        <v>711</v>
      </c>
      <c r="Z130" s="236" t="s">
        <v>712</v>
      </c>
    </row>
    <row r="131" spans="2:26" s="229" customFormat="1" ht="12.75">
      <c r="B131" s="231" t="s">
        <v>50</v>
      </c>
      <c r="C131" s="232">
        <v>83</v>
      </c>
      <c r="D131" s="232">
        <v>96</v>
      </c>
      <c r="E131" s="232">
        <v>103</v>
      </c>
      <c r="F131" s="232">
        <v>94</v>
      </c>
      <c r="G131" s="232">
        <v>117</v>
      </c>
      <c r="H131" s="232">
        <v>118</v>
      </c>
      <c r="I131" s="232">
        <v>122</v>
      </c>
      <c r="J131" s="232">
        <v>129</v>
      </c>
      <c r="K131" s="232">
        <v>137</v>
      </c>
      <c r="L131" s="232">
        <v>133</v>
      </c>
      <c r="M131" s="232">
        <v>120</v>
      </c>
      <c r="N131" s="232">
        <v>80</v>
      </c>
      <c r="O131" s="232">
        <v>102</v>
      </c>
      <c r="P131" s="232">
        <v>94</v>
      </c>
      <c r="Q131" s="232">
        <v>83</v>
      </c>
      <c r="R131" s="232">
        <v>85</v>
      </c>
      <c r="S131" s="232">
        <v>110</v>
      </c>
      <c r="T131" s="232">
        <v>111</v>
      </c>
      <c r="U131" s="232">
        <v>112</v>
      </c>
      <c r="V131" s="232">
        <v>87</v>
      </c>
      <c r="W131" s="232">
        <v>105</v>
      </c>
      <c r="X131" s="232">
        <v>97</v>
      </c>
      <c r="Y131" s="232">
        <v>78</v>
      </c>
      <c r="Z131" s="232">
        <v>85</v>
      </c>
    </row>
    <row r="132" spans="2:26" s="229" customFormat="1" ht="12.75">
      <c r="B132" s="233" t="s">
        <v>32</v>
      </c>
      <c r="C132" s="232">
        <v>41</v>
      </c>
      <c r="D132" s="232">
        <v>51</v>
      </c>
      <c r="E132" s="232">
        <v>60</v>
      </c>
      <c r="F132" s="232">
        <v>52</v>
      </c>
      <c r="G132" s="232">
        <v>68</v>
      </c>
      <c r="H132" s="232">
        <v>68</v>
      </c>
      <c r="I132" s="232">
        <v>76</v>
      </c>
      <c r="J132" s="232">
        <v>58</v>
      </c>
      <c r="K132" s="232">
        <v>69</v>
      </c>
      <c r="L132" s="232">
        <v>60</v>
      </c>
      <c r="M132" s="232">
        <v>67</v>
      </c>
      <c r="N132" s="232">
        <v>57</v>
      </c>
      <c r="O132" s="232">
        <v>72</v>
      </c>
      <c r="P132" s="232">
        <v>93</v>
      </c>
      <c r="Q132" s="232">
        <v>83</v>
      </c>
      <c r="R132" s="232">
        <v>65</v>
      </c>
      <c r="S132" s="232">
        <v>68</v>
      </c>
      <c r="T132" s="232">
        <v>53</v>
      </c>
      <c r="U132" s="232">
        <v>82</v>
      </c>
      <c r="V132" s="232">
        <v>69</v>
      </c>
      <c r="W132" s="232">
        <v>68</v>
      </c>
      <c r="X132" s="232">
        <v>66</v>
      </c>
      <c r="Y132" s="232">
        <v>72</v>
      </c>
      <c r="Z132" s="232">
        <v>73</v>
      </c>
    </row>
    <row r="133" spans="2:28" s="229" customFormat="1" ht="12.75">
      <c r="B133" s="233" t="s">
        <v>33</v>
      </c>
      <c r="C133" s="232">
        <v>517</v>
      </c>
      <c r="D133" s="232">
        <v>484</v>
      </c>
      <c r="E133" s="232">
        <v>484</v>
      </c>
      <c r="F133" s="232">
        <v>496</v>
      </c>
      <c r="G133" s="232">
        <v>506</v>
      </c>
      <c r="H133" s="232">
        <v>581</v>
      </c>
      <c r="I133" s="232">
        <v>529</v>
      </c>
      <c r="J133" s="232">
        <v>568</v>
      </c>
      <c r="K133" s="232">
        <v>591</v>
      </c>
      <c r="L133" s="232">
        <v>648</v>
      </c>
      <c r="M133" s="232">
        <v>893</v>
      </c>
      <c r="N133" s="232">
        <v>1003</v>
      </c>
      <c r="O133" s="232">
        <v>1145</v>
      </c>
      <c r="P133" s="232">
        <v>1254</v>
      </c>
      <c r="Q133" s="232">
        <v>1166</v>
      </c>
      <c r="R133" s="232">
        <v>1093</v>
      </c>
      <c r="S133" s="232">
        <v>1115</v>
      </c>
      <c r="T133" s="232">
        <v>1136</v>
      </c>
      <c r="U133" s="232">
        <v>1178</v>
      </c>
      <c r="V133" s="232">
        <v>1135</v>
      </c>
      <c r="W133" s="232">
        <v>1065</v>
      </c>
      <c r="X133" s="232">
        <v>1049</v>
      </c>
      <c r="Y133" s="232">
        <v>1100</v>
      </c>
      <c r="Z133" s="232">
        <v>934</v>
      </c>
      <c r="AA133" s="232">
        <v>1</v>
      </c>
      <c r="AB133" s="232">
        <v>1</v>
      </c>
    </row>
    <row r="134" spans="2:28" s="229" customFormat="1" ht="12.75">
      <c r="B134" s="233" t="s">
        <v>34</v>
      </c>
      <c r="C134" s="232">
        <v>1591</v>
      </c>
      <c r="D134" s="232">
        <v>1638</v>
      </c>
      <c r="E134" s="232">
        <v>1579</v>
      </c>
      <c r="F134" s="232">
        <v>1640</v>
      </c>
      <c r="G134" s="232">
        <v>1672</v>
      </c>
      <c r="H134" s="232">
        <v>1741</v>
      </c>
      <c r="I134" s="232">
        <v>1669</v>
      </c>
      <c r="J134" s="232">
        <v>1757</v>
      </c>
      <c r="K134" s="232">
        <v>1699</v>
      </c>
      <c r="L134" s="232">
        <v>1606</v>
      </c>
      <c r="M134" s="232">
        <v>1510</v>
      </c>
      <c r="N134" s="232">
        <v>1058</v>
      </c>
      <c r="O134" s="232">
        <v>987</v>
      </c>
      <c r="P134" s="232">
        <v>1015</v>
      </c>
      <c r="Q134" s="232">
        <v>938</v>
      </c>
      <c r="R134" s="232">
        <v>949</v>
      </c>
      <c r="S134" s="232">
        <v>989</v>
      </c>
      <c r="T134" s="232">
        <v>837</v>
      </c>
      <c r="U134" s="232">
        <v>755</v>
      </c>
      <c r="V134" s="232">
        <v>701</v>
      </c>
      <c r="W134" s="232">
        <v>657</v>
      </c>
      <c r="X134" s="232">
        <v>682</v>
      </c>
      <c r="Y134" s="232">
        <v>725</v>
      </c>
      <c r="Z134" s="232">
        <v>604</v>
      </c>
      <c r="AA134" s="232">
        <v>1</v>
      </c>
      <c r="AB134" s="232">
        <v>1</v>
      </c>
    </row>
    <row r="135" spans="2:28" s="229" customFormat="1" ht="12.75">
      <c r="B135" s="233" t="s">
        <v>35</v>
      </c>
      <c r="C135" s="232">
        <v>346</v>
      </c>
      <c r="D135" s="232">
        <v>359</v>
      </c>
      <c r="E135" s="232">
        <v>356</v>
      </c>
      <c r="F135" s="232">
        <v>336</v>
      </c>
      <c r="G135" s="232">
        <v>368</v>
      </c>
      <c r="H135" s="232">
        <v>339</v>
      </c>
      <c r="I135" s="232">
        <v>340</v>
      </c>
      <c r="J135" s="232">
        <v>316</v>
      </c>
      <c r="K135" s="232">
        <v>311</v>
      </c>
      <c r="L135" s="232">
        <v>310</v>
      </c>
      <c r="M135" s="232">
        <v>297</v>
      </c>
      <c r="N135" s="232">
        <v>271</v>
      </c>
      <c r="O135" s="232">
        <v>238</v>
      </c>
      <c r="P135" s="232">
        <v>265</v>
      </c>
      <c r="Q135" s="232">
        <v>292</v>
      </c>
      <c r="R135" s="232">
        <v>203</v>
      </c>
      <c r="S135" s="232">
        <v>220</v>
      </c>
      <c r="T135" s="232">
        <v>163</v>
      </c>
      <c r="U135" s="232">
        <v>161</v>
      </c>
      <c r="V135" s="232">
        <v>130</v>
      </c>
      <c r="W135" s="232">
        <v>101</v>
      </c>
      <c r="X135" s="232">
        <v>114</v>
      </c>
      <c r="Y135" s="232">
        <v>120</v>
      </c>
      <c r="Z135" s="232">
        <v>86</v>
      </c>
      <c r="AA135" s="232">
        <v>1</v>
      </c>
      <c r="AB135" s="232">
        <v>1</v>
      </c>
    </row>
    <row r="136" spans="2:28" s="229" customFormat="1" ht="12.75">
      <c r="B136" s="233" t="s">
        <v>36</v>
      </c>
      <c r="C136" s="232">
        <v>1</v>
      </c>
      <c r="D136" s="232">
        <v>1</v>
      </c>
      <c r="E136" s="232">
        <v>1</v>
      </c>
      <c r="F136" s="232">
        <v>1</v>
      </c>
      <c r="G136" s="232">
        <v>1</v>
      </c>
      <c r="H136" s="232">
        <v>1</v>
      </c>
      <c r="I136" s="232">
        <v>1</v>
      </c>
      <c r="J136" s="232">
        <v>1</v>
      </c>
      <c r="K136" s="232">
        <v>1</v>
      </c>
      <c r="L136" s="232">
        <v>1</v>
      </c>
      <c r="M136" s="232">
        <v>1</v>
      </c>
      <c r="N136" s="232">
        <v>1</v>
      </c>
      <c r="O136" s="232">
        <v>1</v>
      </c>
      <c r="P136" s="232">
        <v>1</v>
      </c>
      <c r="Q136" s="232">
        <v>1</v>
      </c>
      <c r="R136" s="232">
        <v>1</v>
      </c>
      <c r="S136" s="232">
        <v>1</v>
      </c>
      <c r="T136" s="232">
        <v>1</v>
      </c>
      <c r="U136" s="232">
        <v>1</v>
      </c>
      <c r="V136" s="232">
        <v>1</v>
      </c>
      <c r="W136" s="232">
        <v>1</v>
      </c>
      <c r="X136" s="232">
        <v>1</v>
      </c>
      <c r="Y136" s="232">
        <v>1</v>
      </c>
      <c r="Z136" s="232">
        <v>1</v>
      </c>
      <c r="AA136" s="232">
        <v>1</v>
      </c>
      <c r="AB136" s="232">
        <v>1</v>
      </c>
    </row>
    <row r="137" spans="2:28" s="229" customFormat="1" ht="12.75">
      <c r="B137" s="233" t="s">
        <v>37</v>
      </c>
      <c r="C137" s="232">
        <v>2280</v>
      </c>
      <c r="D137" s="232">
        <v>2299</v>
      </c>
      <c r="E137" s="232">
        <v>2138</v>
      </c>
      <c r="F137" s="232">
        <v>2026</v>
      </c>
      <c r="G137" s="232">
        <v>2147</v>
      </c>
      <c r="H137" s="232">
        <v>2013</v>
      </c>
      <c r="I137" s="232">
        <v>1875</v>
      </c>
      <c r="J137" s="232">
        <v>1887</v>
      </c>
      <c r="K137" s="232">
        <v>1774</v>
      </c>
      <c r="L137" s="232">
        <v>1725</v>
      </c>
      <c r="M137" s="232">
        <v>1926</v>
      </c>
      <c r="N137" s="232">
        <v>1640</v>
      </c>
      <c r="O137" s="232">
        <v>1591</v>
      </c>
      <c r="P137" s="232">
        <v>1683</v>
      </c>
      <c r="Q137" s="232">
        <v>1526</v>
      </c>
      <c r="R137" s="232">
        <v>1489</v>
      </c>
      <c r="S137" s="232">
        <v>1396</v>
      </c>
      <c r="T137" s="232">
        <v>1288</v>
      </c>
      <c r="U137" s="232">
        <v>1298</v>
      </c>
      <c r="V137" s="232">
        <v>1248</v>
      </c>
      <c r="W137" s="232">
        <v>1166</v>
      </c>
      <c r="X137" s="232">
        <v>1115</v>
      </c>
      <c r="Y137" s="232">
        <v>1165</v>
      </c>
      <c r="Z137" s="232">
        <v>975</v>
      </c>
      <c r="AA137" s="232">
        <v>1</v>
      </c>
      <c r="AB137" s="232">
        <v>1</v>
      </c>
    </row>
    <row r="138" spans="2:28" s="229" customFormat="1" ht="12.75">
      <c r="B138" s="233" t="s">
        <v>38</v>
      </c>
      <c r="C138" s="232">
        <v>1316</v>
      </c>
      <c r="D138" s="232">
        <v>1460</v>
      </c>
      <c r="E138" s="232">
        <v>1432</v>
      </c>
      <c r="F138" s="232">
        <v>1337</v>
      </c>
      <c r="G138" s="232">
        <v>1470</v>
      </c>
      <c r="H138" s="232">
        <v>1419</v>
      </c>
      <c r="I138" s="232">
        <v>1290</v>
      </c>
      <c r="J138" s="232">
        <v>1355</v>
      </c>
      <c r="K138" s="232">
        <v>1357</v>
      </c>
      <c r="L138" s="232">
        <v>1330</v>
      </c>
      <c r="M138" s="232">
        <v>1434</v>
      </c>
      <c r="N138" s="232">
        <v>1293</v>
      </c>
      <c r="O138" s="232">
        <v>1389</v>
      </c>
      <c r="P138" s="232">
        <v>1550</v>
      </c>
      <c r="Q138" s="232">
        <v>1348</v>
      </c>
      <c r="R138" s="232">
        <v>1289</v>
      </c>
      <c r="S138" s="232">
        <v>1467</v>
      </c>
      <c r="T138" s="232">
        <v>1460</v>
      </c>
      <c r="U138" s="232">
        <v>1550</v>
      </c>
      <c r="V138" s="232">
        <v>1422</v>
      </c>
      <c r="W138" s="232">
        <v>1318</v>
      </c>
      <c r="X138" s="232">
        <v>1347</v>
      </c>
      <c r="Y138" s="232">
        <v>1348</v>
      </c>
      <c r="Z138" s="232">
        <v>1207</v>
      </c>
      <c r="AA138" s="232">
        <v>0.5</v>
      </c>
      <c r="AB138" s="232">
        <v>1</v>
      </c>
    </row>
    <row r="139" spans="2:28" s="229" customFormat="1" ht="12.75">
      <c r="B139" s="233" t="s">
        <v>39</v>
      </c>
      <c r="C139" s="232">
        <v>1</v>
      </c>
      <c r="D139" s="232">
        <v>1</v>
      </c>
      <c r="E139" s="232">
        <v>1</v>
      </c>
      <c r="F139" s="232">
        <v>1</v>
      </c>
      <c r="G139" s="232">
        <v>1</v>
      </c>
      <c r="H139" s="232">
        <v>1</v>
      </c>
      <c r="I139" s="232">
        <v>1</v>
      </c>
      <c r="J139" s="232">
        <v>1</v>
      </c>
      <c r="K139" s="232">
        <v>1</v>
      </c>
      <c r="L139" s="232">
        <v>1</v>
      </c>
      <c r="M139" s="232">
        <v>13</v>
      </c>
      <c r="N139" s="232">
        <v>28</v>
      </c>
      <c r="O139" s="232">
        <v>20</v>
      </c>
      <c r="P139" s="232">
        <v>29</v>
      </c>
      <c r="Q139" s="232">
        <v>32</v>
      </c>
      <c r="R139" s="232">
        <v>31</v>
      </c>
      <c r="S139" s="232">
        <v>25</v>
      </c>
      <c r="T139" s="232">
        <v>18</v>
      </c>
      <c r="U139" s="232">
        <v>15</v>
      </c>
      <c r="V139" s="232">
        <v>20</v>
      </c>
      <c r="W139" s="232">
        <v>10</v>
      </c>
      <c r="X139" s="232">
        <v>10</v>
      </c>
      <c r="Y139" s="232">
        <v>8</v>
      </c>
      <c r="Z139" s="232">
        <v>6</v>
      </c>
      <c r="AA139" s="232">
        <v>1</v>
      </c>
      <c r="AB139" s="232">
        <v>1</v>
      </c>
    </row>
    <row r="140" spans="2:28" s="229" customFormat="1" ht="12.75">
      <c r="B140" s="233" t="s">
        <v>40</v>
      </c>
      <c r="C140" s="232">
        <v>25</v>
      </c>
      <c r="D140" s="232">
        <v>22</v>
      </c>
      <c r="E140" s="232">
        <v>26</v>
      </c>
      <c r="F140" s="232">
        <v>22</v>
      </c>
      <c r="G140" s="232">
        <v>27</v>
      </c>
      <c r="H140" s="232">
        <v>30</v>
      </c>
      <c r="I140" s="232">
        <v>24</v>
      </c>
      <c r="J140" s="232">
        <v>20</v>
      </c>
      <c r="K140" s="232">
        <v>24</v>
      </c>
      <c r="L140" s="232">
        <v>17</v>
      </c>
      <c r="M140" s="232">
        <v>12</v>
      </c>
      <c r="N140" s="232">
        <v>21</v>
      </c>
      <c r="O140" s="232">
        <v>16</v>
      </c>
      <c r="P140" s="232">
        <v>25</v>
      </c>
      <c r="Q140" s="232">
        <v>20</v>
      </c>
      <c r="R140" s="232">
        <v>13</v>
      </c>
      <c r="S140" s="232">
        <v>15</v>
      </c>
      <c r="T140" s="232">
        <v>7</v>
      </c>
      <c r="U140" s="232">
        <v>2</v>
      </c>
      <c r="V140" s="232">
        <v>3</v>
      </c>
      <c r="W140" s="232">
        <v>1</v>
      </c>
      <c r="X140" s="232">
        <v>1</v>
      </c>
      <c r="Y140" s="232">
        <v>1</v>
      </c>
      <c r="Z140" s="232">
        <v>1</v>
      </c>
      <c r="AA140" s="232">
        <v>1</v>
      </c>
      <c r="AB140" s="232">
        <v>1</v>
      </c>
    </row>
    <row r="141" spans="2:28" s="229" customFormat="1" ht="12.75">
      <c r="B141" s="234" t="s">
        <v>41</v>
      </c>
      <c r="C141" s="232">
        <v>4</v>
      </c>
      <c r="D141" s="232">
        <v>9</v>
      </c>
      <c r="E141" s="232">
        <v>11</v>
      </c>
      <c r="F141" s="232">
        <v>7</v>
      </c>
      <c r="G141" s="232">
        <v>8</v>
      </c>
      <c r="H141" s="232">
        <v>6</v>
      </c>
      <c r="I141" s="232">
        <v>4</v>
      </c>
      <c r="J141" s="232">
        <v>1</v>
      </c>
      <c r="K141" s="232">
        <v>1</v>
      </c>
      <c r="L141" s="232">
        <v>1</v>
      </c>
      <c r="M141" s="232">
        <v>1</v>
      </c>
      <c r="N141" s="232">
        <v>1</v>
      </c>
      <c r="O141" s="232">
        <v>1</v>
      </c>
      <c r="P141" s="232">
        <v>1</v>
      </c>
      <c r="Q141" s="232">
        <v>1</v>
      </c>
      <c r="R141" s="232">
        <v>1</v>
      </c>
      <c r="S141" s="232">
        <v>1</v>
      </c>
      <c r="T141" s="232">
        <v>1</v>
      </c>
      <c r="U141" s="232">
        <v>1</v>
      </c>
      <c r="V141" s="232">
        <v>1</v>
      </c>
      <c r="W141" s="232">
        <v>1</v>
      </c>
      <c r="X141" s="232">
        <v>1</v>
      </c>
      <c r="Y141" s="232">
        <v>1</v>
      </c>
      <c r="Z141" s="232">
        <v>1</v>
      </c>
      <c r="AA141" s="235"/>
      <c r="AB141" s="235"/>
    </row>
    <row r="142" spans="2:28" s="229" customFormat="1" ht="12.75">
      <c r="B142" s="235" t="s">
        <v>42</v>
      </c>
      <c r="C142" s="235">
        <v>49</v>
      </c>
      <c r="D142" s="235">
        <v>28</v>
      </c>
      <c r="E142" s="235">
        <v>26</v>
      </c>
      <c r="F142" s="235">
        <v>17</v>
      </c>
      <c r="G142" s="235">
        <v>4</v>
      </c>
      <c r="H142" s="235">
        <v>1</v>
      </c>
      <c r="I142" s="235">
        <v>1</v>
      </c>
      <c r="J142" s="235">
        <v>1</v>
      </c>
      <c r="K142" s="235">
        <v>1</v>
      </c>
      <c r="L142" s="235">
        <v>1</v>
      </c>
      <c r="M142" s="235">
        <v>1</v>
      </c>
      <c r="N142" s="235">
        <v>1</v>
      </c>
      <c r="O142" s="235">
        <v>1</v>
      </c>
      <c r="P142" s="235">
        <v>1</v>
      </c>
      <c r="Q142" s="235">
        <v>1</v>
      </c>
      <c r="R142" s="235">
        <v>1</v>
      </c>
      <c r="S142" s="235">
        <v>1</v>
      </c>
      <c r="T142" s="235">
        <v>1</v>
      </c>
      <c r="U142" s="235">
        <v>1</v>
      </c>
      <c r="V142" s="235">
        <v>1</v>
      </c>
      <c r="W142" s="235">
        <v>1</v>
      </c>
      <c r="X142" s="235">
        <v>1</v>
      </c>
      <c r="Y142" s="235">
        <v>1</v>
      </c>
      <c r="Z142" s="235">
        <v>1</v>
      </c>
      <c r="AA142" s="235"/>
      <c r="AB142" s="235"/>
    </row>
    <row r="143" spans="2:28" s="229" customFormat="1" ht="12.75">
      <c r="B143" s="234"/>
      <c r="C143" s="235"/>
      <c r="D143" s="235"/>
      <c r="E143" s="235"/>
      <c r="F143" s="235"/>
      <c r="G143" s="235"/>
      <c r="H143" s="235"/>
      <c r="I143" s="235"/>
      <c r="J143" s="235"/>
      <c r="K143" s="235"/>
      <c r="L143" s="235"/>
      <c r="M143" s="235"/>
      <c r="N143" s="235"/>
      <c r="O143" s="235"/>
      <c r="P143" s="235"/>
      <c r="Q143" s="235"/>
      <c r="R143" s="235"/>
      <c r="S143" s="235"/>
      <c r="T143" s="235"/>
      <c r="U143" s="235"/>
      <c r="V143" s="235"/>
      <c r="W143" s="235"/>
      <c r="X143" s="235"/>
      <c r="Y143" s="235"/>
      <c r="Z143" s="235"/>
      <c r="AA143" s="235"/>
      <c r="AB143" s="235"/>
    </row>
    <row r="144" spans="2:28" s="229" customFormat="1" ht="12.75">
      <c r="B144" s="234"/>
      <c r="C144" s="235"/>
      <c r="D144" s="235"/>
      <c r="E144" s="235"/>
      <c r="F144" s="235"/>
      <c r="G144" s="235"/>
      <c r="H144" s="235"/>
      <c r="I144" s="235"/>
      <c r="J144" s="235"/>
      <c r="K144" s="235"/>
      <c r="L144" s="235"/>
      <c r="M144" s="235"/>
      <c r="N144" s="235"/>
      <c r="O144" s="235"/>
      <c r="P144" s="235"/>
      <c r="Q144" s="235"/>
      <c r="R144" s="235"/>
      <c r="S144" s="235"/>
      <c r="T144" s="235"/>
      <c r="U144" s="235"/>
      <c r="V144" s="235"/>
      <c r="W144" s="235"/>
      <c r="X144" s="235"/>
      <c r="Y144" s="235"/>
      <c r="Z144" s="235"/>
      <c r="AA144" s="235"/>
      <c r="AB144" s="235"/>
    </row>
    <row r="145" spans="2:28" s="229" customFormat="1" ht="12.75">
      <c r="B145" s="235"/>
      <c r="C145" s="235"/>
      <c r="D145" s="235"/>
      <c r="E145" s="235"/>
      <c r="F145" s="235"/>
      <c r="G145" s="235"/>
      <c r="H145" s="235"/>
      <c r="I145" s="235"/>
      <c r="J145" s="235"/>
      <c r="K145" s="235"/>
      <c r="L145" s="235"/>
      <c r="M145" s="235"/>
      <c r="N145" s="235"/>
      <c r="O145" s="235"/>
      <c r="P145" s="235"/>
      <c r="Q145" s="235"/>
      <c r="R145" s="235"/>
      <c r="S145" s="235"/>
      <c r="T145" s="235"/>
      <c r="U145" s="235"/>
      <c r="V145" s="235"/>
      <c r="W145" s="235"/>
      <c r="X145" s="235"/>
      <c r="Y145" s="235"/>
      <c r="Z145" s="235"/>
      <c r="AA145" s="235"/>
      <c r="AB145" s="235"/>
    </row>
    <row r="146" spans="2:28" s="229" customFormat="1" ht="12.75">
      <c r="B146" s="235"/>
      <c r="C146" s="235"/>
      <c r="D146" s="235"/>
      <c r="E146" s="235"/>
      <c r="F146" s="235"/>
      <c r="G146" s="235"/>
      <c r="H146" s="235"/>
      <c r="I146" s="235"/>
      <c r="J146" s="235"/>
      <c r="K146" s="235"/>
      <c r="L146" s="235"/>
      <c r="M146" s="235"/>
      <c r="N146" s="235"/>
      <c r="O146" s="235"/>
      <c r="P146" s="235"/>
      <c r="Q146" s="235"/>
      <c r="R146" s="235"/>
      <c r="S146" s="235"/>
      <c r="T146" s="235"/>
      <c r="U146" s="235"/>
      <c r="V146" s="235"/>
      <c r="W146" s="235"/>
      <c r="X146" s="235"/>
      <c r="Y146" s="235"/>
      <c r="Z146" s="235"/>
      <c r="AA146" s="235"/>
      <c r="AB146" s="235"/>
    </row>
    <row r="147" spans="2:28" s="229" customFormat="1" ht="12.75">
      <c r="B147" s="235"/>
      <c r="C147" s="235"/>
      <c r="D147" s="235"/>
      <c r="E147" s="235"/>
      <c r="F147" s="235"/>
      <c r="G147" s="235"/>
      <c r="H147" s="235"/>
      <c r="I147" s="235"/>
      <c r="J147" s="235"/>
      <c r="K147" s="235"/>
      <c r="L147" s="235"/>
      <c r="M147" s="235"/>
      <c r="N147" s="235"/>
      <c r="O147" s="235"/>
      <c r="P147" s="235"/>
      <c r="Q147" s="235"/>
      <c r="R147" s="235"/>
      <c r="S147" s="235"/>
      <c r="T147" s="235"/>
      <c r="U147" s="235"/>
      <c r="V147" s="235"/>
      <c r="W147" s="235"/>
      <c r="X147" s="235"/>
      <c r="Y147" s="235"/>
      <c r="Z147" s="235"/>
      <c r="AA147" s="235"/>
      <c r="AB147" s="235"/>
    </row>
    <row r="148" spans="2:28" s="229" customFormat="1" ht="12.75">
      <c r="B148" s="235"/>
      <c r="C148" s="235"/>
      <c r="D148" s="235"/>
      <c r="E148" s="235"/>
      <c r="F148" s="235"/>
      <c r="G148" s="235"/>
      <c r="H148" s="235"/>
      <c r="I148" s="235"/>
      <c r="J148" s="235"/>
      <c r="K148" s="235"/>
      <c r="L148" s="235"/>
      <c r="M148" s="235"/>
      <c r="N148" s="235"/>
      <c r="O148" s="235"/>
      <c r="P148" s="235"/>
      <c r="Q148" s="235"/>
      <c r="R148" s="235"/>
      <c r="S148" s="235"/>
      <c r="T148" s="235"/>
      <c r="U148" s="235"/>
      <c r="V148" s="235"/>
      <c r="W148" s="235"/>
      <c r="X148" s="235"/>
      <c r="Y148" s="235"/>
      <c r="Z148" s="235"/>
      <c r="AA148" s="235"/>
      <c r="AB148" s="235"/>
    </row>
    <row r="149" spans="2:28" s="229" customFormat="1" ht="12.75">
      <c r="B149" s="235" t="s">
        <v>49</v>
      </c>
      <c r="C149" s="235"/>
      <c r="D149" s="235"/>
      <c r="E149" s="235"/>
      <c r="F149" s="235"/>
      <c r="G149" s="235"/>
      <c r="H149" s="235"/>
      <c r="I149" s="235"/>
      <c r="J149" s="235"/>
      <c r="K149" s="235"/>
      <c r="L149" s="235"/>
      <c r="M149" s="235"/>
      <c r="N149" s="235"/>
      <c r="O149" s="235"/>
      <c r="P149" s="235"/>
      <c r="Q149" s="235"/>
      <c r="R149" s="235"/>
      <c r="S149" s="235"/>
      <c r="T149" s="235"/>
      <c r="U149" s="235"/>
      <c r="V149" s="235"/>
      <c r="W149" s="235"/>
      <c r="X149" s="235"/>
      <c r="Y149" s="235"/>
      <c r="Z149" s="235"/>
      <c r="AA149" s="235"/>
      <c r="AB149" s="235"/>
    </row>
    <row r="150" spans="2:26" s="229" customFormat="1" ht="12.75">
      <c r="B150" s="235"/>
      <c r="C150" s="236" t="s">
        <v>689</v>
      </c>
      <c r="D150" s="236" t="s">
        <v>690</v>
      </c>
      <c r="E150" s="236" t="s">
        <v>691</v>
      </c>
      <c r="F150" s="236" t="s">
        <v>692</v>
      </c>
      <c r="G150" s="236" t="s">
        <v>693</v>
      </c>
      <c r="H150" s="236" t="s">
        <v>694</v>
      </c>
      <c r="I150" s="236" t="s">
        <v>695</v>
      </c>
      <c r="J150" s="236" t="s">
        <v>696</v>
      </c>
      <c r="K150" s="236" t="s">
        <v>697</v>
      </c>
      <c r="L150" s="236" t="s">
        <v>698</v>
      </c>
      <c r="M150" s="236" t="s">
        <v>699</v>
      </c>
      <c r="N150" s="236" t="s">
        <v>700</v>
      </c>
      <c r="O150" s="236" t="s">
        <v>701</v>
      </c>
      <c r="P150" s="236" t="s">
        <v>702</v>
      </c>
      <c r="Q150" s="236" t="s">
        <v>703</v>
      </c>
      <c r="R150" s="236" t="s">
        <v>704</v>
      </c>
      <c r="S150" s="236" t="s">
        <v>705</v>
      </c>
      <c r="T150" s="236" t="s">
        <v>706</v>
      </c>
      <c r="U150" s="236" t="s">
        <v>707</v>
      </c>
      <c r="V150" s="236" t="s">
        <v>708</v>
      </c>
      <c r="W150" s="236" t="s">
        <v>709</v>
      </c>
      <c r="X150" s="236" t="s">
        <v>710</v>
      </c>
      <c r="Y150" s="236" t="s">
        <v>711</v>
      </c>
      <c r="Z150" s="236" t="s">
        <v>712</v>
      </c>
    </row>
    <row r="151" spans="2:45" s="229" customFormat="1" ht="12.75">
      <c r="B151" s="235" t="s">
        <v>50</v>
      </c>
      <c r="C151" s="237">
        <v>20377.0627</v>
      </c>
      <c r="D151" s="237">
        <v>43576.316100000004</v>
      </c>
      <c r="E151" s="237">
        <v>59237.7182</v>
      </c>
      <c r="F151" s="237">
        <v>54222.876</v>
      </c>
      <c r="G151" s="237">
        <v>75002.4807</v>
      </c>
      <c r="H151" s="237">
        <v>73128.7997</v>
      </c>
      <c r="I151" s="237">
        <v>69831.1582</v>
      </c>
      <c r="J151" s="237">
        <v>71586.429</v>
      </c>
      <c r="K151" s="237">
        <v>76960.8858</v>
      </c>
      <c r="L151" s="237">
        <v>69926.5433</v>
      </c>
      <c r="M151" s="237">
        <v>69476.019</v>
      </c>
      <c r="N151" s="237">
        <v>43189.3146</v>
      </c>
      <c r="O151" s="237">
        <v>62369.893599999996</v>
      </c>
      <c r="P151" s="237">
        <v>49796.225900000005</v>
      </c>
      <c r="Q151" s="237">
        <v>54546.59900000001</v>
      </c>
      <c r="R151" s="237">
        <v>46167.452699999994</v>
      </c>
      <c r="S151" s="237">
        <v>61930.8663</v>
      </c>
      <c r="T151" s="237">
        <v>60668.371999999996</v>
      </c>
      <c r="U151" s="237">
        <v>58735.9923</v>
      </c>
      <c r="V151" s="237">
        <v>51826.6235</v>
      </c>
      <c r="W151" s="237">
        <v>56740.706</v>
      </c>
      <c r="X151" s="237">
        <v>62643.0499</v>
      </c>
      <c r="Y151" s="237">
        <v>38792.373100000004</v>
      </c>
      <c r="Z151" s="237">
        <v>54924.5343</v>
      </c>
      <c r="AA151" s="237"/>
      <c r="AB151" s="237"/>
      <c r="AC151" s="238"/>
      <c r="AD151" s="238"/>
      <c r="AE151" s="238"/>
      <c r="AF151" s="238"/>
      <c r="AG151" s="238"/>
      <c r="AH151" s="238"/>
      <c r="AI151" s="238"/>
      <c r="AJ151" s="238"/>
      <c r="AK151" s="238"/>
      <c r="AL151" s="238"/>
      <c r="AM151" s="238"/>
      <c r="AN151" s="238"/>
      <c r="AO151" s="238"/>
      <c r="AP151" s="238"/>
      <c r="AQ151" s="238"/>
      <c r="AR151" s="238"/>
      <c r="AS151" s="238"/>
    </row>
    <row r="152" spans="2:45" s="229" customFormat="1" ht="12.75">
      <c r="B152" s="235" t="s">
        <v>51</v>
      </c>
      <c r="C152" s="239">
        <v>1135.917</v>
      </c>
      <c r="D152" s="239">
        <v>1009.704</v>
      </c>
      <c r="E152" s="239">
        <v>546.923</v>
      </c>
      <c r="F152" s="239">
        <v>1388.343</v>
      </c>
      <c r="G152" s="239">
        <v>1514.556</v>
      </c>
      <c r="H152" s="239">
        <v>1598.698</v>
      </c>
      <c r="I152" s="239">
        <v>881.496</v>
      </c>
      <c r="J152" s="239">
        <v>2836.8144</v>
      </c>
      <c r="K152" s="239">
        <v>1803.06</v>
      </c>
      <c r="L152" s="239">
        <v>2203.74</v>
      </c>
      <c r="M152" s="239">
        <v>1602.72</v>
      </c>
      <c r="N152" s="239">
        <v>961.632</v>
      </c>
      <c r="O152" s="239">
        <v>601.02</v>
      </c>
      <c r="P152" s="239">
        <v>882.24</v>
      </c>
      <c r="Q152" s="239">
        <v>1591.708</v>
      </c>
      <c r="R152" s="239">
        <v>1157.94</v>
      </c>
      <c r="S152" s="239">
        <v>753.58</v>
      </c>
      <c r="T152" s="239">
        <v>661.68</v>
      </c>
      <c r="U152" s="239">
        <v>2536.44</v>
      </c>
      <c r="V152" s="239">
        <v>385.98</v>
      </c>
      <c r="W152" s="239">
        <v>441.12</v>
      </c>
      <c r="X152" s="239">
        <v>224.236</v>
      </c>
      <c r="Y152" s="239">
        <v>275.7</v>
      </c>
      <c r="Z152" s="239">
        <v>0</v>
      </c>
      <c r="AA152" s="239"/>
      <c r="AB152" s="239"/>
      <c r="AC152" s="238"/>
      <c r="AD152" s="238"/>
      <c r="AE152" s="238"/>
      <c r="AF152" s="238"/>
      <c r="AG152" s="238"/>
      <c r="AH152" s="238"/>
      <c r="AI152" s="238"/>
      <c r="AJ152" s="238"/>
      <c r="AK152" s="238"/>
      <c r="AL152" s="238"/>
      <c r="AM152" s="238"/>
      <c r="AN152" s="238"/>
      <c r="AO152" s="238"/>
      <c r="AP152" s="238"/>
      <c r="AQ152" s="238"/>
      <c r="AR152" s="238"/>
      <c r="AS152" s="238"/>
    </row>
    <row r="153" spans="2:45" s="229" customFormat="1" ht="12.75">
      <c r="B153" s="235" t="s">
        <v>52</v>
      </c>
      <c r="C153" s="239">
        <v>139.434</v>
      </c>
      <c r="D153" s="239">
        <v>827.3084</v>
      </c>
      <c r="E153" s="239">
        <v>3067.548</v>
      </c>
      <c r="F153" s="239">
        <v>5716.794</v>
      </c>
      <c r="G153" s="239">
        <v>5159.058</v>
      </c>
      <c r="H153" s="239">
        <v>4666.3912</v>
      </c>
      <c r="I153" s="239">
        <v>4364.529</v>
      </c>
      <c r="J153" s="239">
        <v>7038.135</v>
      </c>
      <c r="K153" s="239">
        <v>7498.491</v>
      </c>
      <c r="L153" s="239">
        <v>5909.3775</v>
      </c>
      <c r="M153" s="239">
        <v>5294.094</v>
      </c>
      <c r="N153" s="239">
        <v>5046.21</v>
      </c>
      <c r="O153" s="239">
        <v>6427.278</v>
      </c>
      <c r="P153" s="239">
        <v>6115.866</v>
      </c>
      <c r="Q153" s="239">
        <v>5847.84</v>
      </c>
      <c r="R153" s="239">
        <v>4125.976</v>
      </c>
      <c r="S153" s="239">
        <v>6335.16</v>
      </c>
      <c r="T153" s="239">
        <v>5092.494</v>
      </c>
      <c r="U153" s="239">
        <v>8048.902</v>
      </c>
      <c r="V153" s="239">
        <v>3898.56</v>
      </c>
      <c r="W153" s="239">
        <v>2643.711</v>
      </c>
      <c r="X153" s="239">
        <v>1912.731</v>
      </c>
      <c r="Y153" s="239">
        <v>2010.195</v>
      </c>
      <c r="Z153" s="239">
        <v>2923.92</v>
      </c>
      <c r="AA153" s="239"/>
      <c r="AB153" s="239"/>
      <c r="AC153" s="238"/>
      <c r="AD153" s="238"/>
      <c r="AE153" s="238"/>
      <c r="AF153" s="238"/>
      <c r="AG153" s="238"/>
      <c r="AH153" s="238"/>
      <c r="AI153" s="238"/>
      <c r="AJ153" s="238"/>
      <c r="AK153" s="238"/>
      <c r="AL153" s="238"/>
      <c r="AM153" s="238"/>
      <c r="AN153" s="238"/>
      <c r="AO153" s="238"/>
      <c r="AP153" s="238"/>
      <c r="AQ153" s="238"/>
      <c r="AR153" s="238"/>
      <c r="AS153" s="238"/>
    </row>
    <row r="154" spans="2:45" s="229" customFormat="1" ht="12.75">
      <c r="B154" s="235" t="s">
        <v>53</v>
      </c>
      <c r="C154" s="239">
        <v>4135.1536</v>
      </c>
      <c r="D154" s="239">
        <v>5742.7072</v>
      </c>
      <c r="E154" s="239">
        <v>8320.8592</v>
      </c>
      <c r="F154" s="239">
        <v>3943.056</v>
      </c>
      <c r="G154" s="239">
        <v>6763.8576</v>
      </c>
      <c r="H154" s="239">
        <v>6602.0912</v>
      </c>
      <c r="I154" s="239">
        <v>10052.4672</v>
      </c>
      <c r="J154" s="239">
        <v>7260.1152</v>
      </c>
      <c r="K154" s="239">
        <v>7731.9264</v>
      </c>
      <c r="L154" s="239">
        <v>5825.424</v>
      </c>
      <c r="M154" s="239">
        <v>9493.9968</v>
      </c>
      <c r="N154" s="239">
        <v>6056.5152</v>
      </c>
      <c r="O154" s="239">
        <v>6571.656</v>
      </c>
      <c r="P154" s="239">
        <v>5741.97</v>
      </c>
      <c r="Q154" s="239">
        <v>4041.4635</v>
      </c>
      <c r="R154" s="239">
        <v>5167.773</v>
      </c>
      <c r="S154" s="239">
        <v>5300.28</v>
      </c>
      <c r="T154" s="239">
        <v>5653.632</v>
      </c>
      <c r="U154" s="239">
        <v>4107.717</v>
      </c>
      <c r="V154" s="239">
        <v>3992.8776</v>
      </c>
      <c r="W154" s="239">
        <v>6095.322</v>
      </c>
      <c r="X154" s="239">
        <v>2583.8865</v>
      </c>
      <c r="Y154" s="239">
        <v>4836.5055</v>
      </c>
      <c r="Z154" s="239">
        <v>5830.308</v>
      </c>
      <c r="AA154" s="239"/>
      <c r="AB154" s="239"/>
      <c r="AC154" s="238"/>
      <c r="AD154" s="238"/>
      <c r="AE154" s="238"/>
      <c r="AF154" s="238"/>
      <c r="AG154" s="238"/>
      <c r="AH154" s="238"/>
      <c r="AI154" s="238"/>
      <c r="AJ154" s="238"/>
      <c r="AK154" s="238"/>
      <c r="AL154" s="238"/>
      <c r="AM154" s="238"/>
      <c r="AN154" s="238"/>
      <c r="AO154" s="238"/>
      <c r="AP154" s="238"/>
      <c r="AQ154" s="238"/>
      <c r="AR154" s="238"/>
      <c r="AS154" s="238"/>
    </row>
    <row r="155" spans="2:45" s="229" customFormat="1" ht="12.75">
      <c r="B155" s="235" t="s">
        <v>54</v>
      </c>
      <c r="C155" s="239">
        <v>5068.62</v>
      </c>
      <c r="D155" s="239">
        <v>5575.482</v>
      </c>
      <c r="E155" s="239">
        <v>6589.206</v>
      </c>
      <c r="F155" s="239">
        <v>4097.1345</v>
      </c>
      <c r="G155" s="239">
        <v>8109.792</v>
      </c>
      <c r="H155" s="239">
        <v>9376.947</v>
      </c>
      <c r="I155" s="239">
        <v>7079.952</v>
      </c>
      <c r="J155" s="239">
        <v>8656.8504</v>
      </c>
      <c r="K155" s="239">
        <v>12277.2804</v>
      </c>
      <c r="L155" s="239">
        <v>8270.6712</v>
      </c>
      <c r="M155" s="239">
        <v>7417.8588</v>
      </c>
      <c r="N155" s="239">
        <v>9380.9364</v>
      </c>
      <c r="O155" s="239">
        <v>7554.6306</v>
      </c>
      <c r="P155" s="239">
        <v>9883.2929</v>
      </c>
      <c r="Q155" s="239">
        <v>4908.4315</v>
      </c>
      <c r="R155" s="239">
        <v>6251.7917</v>
      </c>
      <c r="S155" s="239">
        <v>5949.1666</v>
      </c>
      <c r="T155" s="239">
        <v>7897.777</v>
      </c>
      <c r="U155" s="239">
        <v>7919.9203</v>
      </c>
      <c r="V155" s="239">
        <v>4731.2851</v>
      </c>
      <c r="W155" s="239">
        <v>8148.7344</v>
      </c>
      <c r="X155" s="239">
        <v>7986.3502</v>
      </c>
      <c r="Y155" s="239">
        <v>5491.5384</v>
      </c>
      <c r="Z155" s="239">
        <v>5867.9745</v>
      </c>
      <c r="AA155" s="239"/>
      <c r="AB155" s="239"/>
      <c r="AC155" s="238"/>
      <c r="AD155" s="238"/>
      <c r="AE155" s="238"/>
      <c r="AF155" s="238"/>
      <c r="AG155" s="238"/>
      <c r="AH155" s="238"/>
      <c r="AI155" s="238"/>
      <c r="AJ155" s="238"/>
      <c r="AK155" s="238"/>
      <c r="AL155" s="238"/>
      <c r="AM155" s="238"/>
      <c r="AN155" s="238"/>
      <c r="AO155" s="238"/>
      <c r="AP155" s="238"/>
      <c r="AQ155" s="238"/>
      <c r="AR155" s="238"/>
      <c r="AS155" s="238"/>
    </row>
    <row r="156" spans="2:45" s="229" customFormat="1" ht="12.75">
      <c r="B156" s="235" t="s">
        <v>55</v>
      </c>
      <c r="C156" s="239">
        <v>6096.4506</v>
      </c>
      <c r="D156" s="239">
        <v>9099.18</v>
      </c>
      <c r="E156" s="239">
        <v>16985.136</v>
      </c>
      <c r="F156" s="239">
        <v>13193.811</v>
      </c>
      <c r="G156" s="239">
        <v>16924.4748</v>
      </c>
      <c r="H156" s="239">
        <v>13588.1088</v>
      </c>
      <c r="I156" s="239">
        <v>15454.224</v>
      </c>
      <c r="J156" s="239">
        <v>19642.752</v>
      </c>
      <c r="K156" s="239">
        <v>12710.016</v>
      </c>
      <c r="L156" s="239">
        <v>20384.1696</v>
      </c>
      <c r="M156" s="239">
        <v>10379.8464</v>
      </c>
      <c r="N156" s="239">
        <v>6066.144</v>
      </c>
      <c r="O156" s="239">
        <v>13576.608</v>
      </c>
      <c r="P156" s="239">
        <v>9275.385</v>
      </c>
      <c r="Q156" s="239">
        <v>8480.352</v>
      </c>
      <c r="R156" s="239">
        <v>8480.352</v>
      </c>
      <c r="S156" s="239">
        <v>14566.7713</v>
      </c>
      <c r="T156" s="239">
        <v>10512.103</v>
      </c>
      <c r="U156" s="239">
        <v>8922.037</v>
      </c>
      <c r="V156" s="239">
        <v>11837.158</v>
      </c>
      <c r="W156" s="239">
        <v>8992.7066</v>
      </c>
      <c r="X156" s="239">
        <v>11536.8122</v>
      </c>
      <c r="Y156" s="239">
        <v>7543.9798</v>
      </c>
      <c r="Z156" s="239">
        <v>15105.627</v>
      </c>
      <c r="AA156" s="239"/>
      <c r="AB156" s="239"/>
      <c r="AC156" s="238"/>
      <c r="AD156" s="238"/>
      <c r="AE156" s="238"/>
      <c r="AF156" s="238"/>
      <c r="AG156" s="238"/>
      <c r="AH156" s="238"/>
      <c r="AI156" s="238"/>
      <c r="AJ156" s="238"/>
      <c r="AK156" s="238"/>
      <c r="AL156" s="238"/>
      <c r="AM156" s="238"/>
      <c r="AN156" s="238"/>
      <c r="AO156" s="238"/>
      <c r="AP156" s="238"/>
      <c r="AQ156" s="238"/>
      <c r="AR156" s="238"/>
      <c r="AS156" s="238"/>
    </row>
    <row r="157" spans="2:45" s="229" customFormat="1" ht="12.75">
      <c r="B157" s="235" t="s">
        <v>56</v>
      </c>
      <c r="C157" s="239">
        <v>0</v>
      </c>
      <c r="D157" s="239">
        <v>4848.84</v>
      </c>
      <c r="E157" s="239">
        <v>7677.33</v>
      </c>
      <c r="F157" s="239">
        <v>4848.84</v>
      </c>
      <c r="G157" s="239">
        <v>4040.7</v>
      </c>
      <c r="H157" s="239">
        <v>7273.26</v>
      </c>
      <c r="I157" s="239">
        <v>6413.8</v>
      </c>
      <c r="J157" s="239">
        <v>3463.452</v>
      </c>
      <c r="K157" s="239">
        <v>2693.796</v>
      </c>
      <c r="L157" s="239">
        <v>1539.312</v>
      </c>
      <c r="M157" s="239">
        <v>0</v>
      </c>
      <c r="N157" s="239">
        <v>3078.624</v>
      </c>
      <c r="O157" s="239">
        <v>6157.248</v>
      </c>
      <c r="P157" s="239">
        <v>6825.672</v>
      </c>
      <c r="Q157" s="239">
        <v>11297.664</v>
      </c>
      <c r="R157" s="239">
        <v>6590.304</v>
      </c>
      <c r="S157" s="239">
        <v>6660.9144</v>
      </c>
      <c r="T157" s="239">
        <v>4942.728</v>
      </c>
      <c r="U157" s="239">
        <v>12615.7248</v>
      </c>
      <c r="V157" s="239">
        <v>8084.8908</v>
      </c>
      <c r="W157" s="239">
        <v>10120.824</v>
      </c>
      <c r="X157" s="239">
        <v>7767.144</v>
      </c>
      <c r="Y157" s="239">
        <v>6307.8624</v>
      </c>
      <c r="Z157" s="239">
        <v>4942.728</v>
      </c>
      <c r="AA157" s="239"/>
      <c r="AB157" s="239"/>
      <c r="AC157" s="238"/>
      <c r="AD157" s="238"/>
      <c r="AE157" s="238"/>
      <c r="AF157" s="238"/>
      <c r="AG157" s="238"/>
      <c r="AH157" s="238"/>
      <c r="AI157" s="238"/>
      <c r="AJ157" s="238"/>
      <c r="AK157" s="238"/>
      <c r="AL157" s="238"/>
      <c r="AM157" s="238"/>
      <c r="AN157" s="238"/>
      <c r="AO157" s="238"/>
      <c r="AP157" s="238"/>
      <c r="AQ157" s="238"/>
      <c r="AR157" s="238"/>
      <c r="AS157" s="238"/>
    </row>
    <row r="158" spans="2:45" s="229" customFormat="1" ht="12.75">
      <c r="B158" s="235" t="s">
        <v>57</v>
      </c>
      <c r="C158" s="239">
        <v>3801.4875</v>
      </c>
      <c r="D158" s="239">
        <v>10390.7325</v>
      </c>
      <c r="E158" s="239">
        <v>13009.535</v>
      </c>
      <c r="F158" s="239">
        <v>21034.8975</v>
      </c>
      <c r="G158" s="239">
        <v>31070.8245</v>
      </c>
      <c r="H158" s="239">
        <v>30023.3035</v>
      </c>
      <c r="I158" s="239">
        <v>25584.69</v>
      </c>
      <c r="J158" s="239">
        <v>22688.31</v>
      </c>
      <c r="K158" s="239">
        <v>24522.684</v>
      </c>
      <c r="L158" s="239">
        <v>21932.033</v>
      </c>
      <c r="M158" s="239">
        <v>25632.963</v>
      </c>
      <c r="N158" s="239">
        <v>12599.253</v>
      </c>
      <c r="O158" s="239">
        <v>16332.365</v>
      </c>
      <c r="P158" s="239">
        <v>11071.8</v>
      </c>
      <c r="Q158" s="239">
        <v>11293.236</v>
      </c>
      <c r="R158" s="239">
        <v>10850.364</v>
      </c>
      <c r="S158" s="239">
        <v>16164.828</v>
      </c>
      <c r="T158" s="239">
        <v>17936.316</v>
      </c>
      <c r="U158" s="239">
        <v>14585.2512</v>
      </c>
      <c r="V158" s="239">
        <v>18895.872</v>
      </c>
      <c r="W158" s="239">
        <v>18526.812</v>
      </c>
      <c r="X158" s="239">
        <v>17345.82</v>
      </c>
      <c r="Y158" s="239">
        <v>10555.116</v>
      </c>
      <c r="Z158" s="239">
        <v>14939.5488</v>
      </c>
      <c r="AA158" s="239"/>
      <c r="AB158" s="239"/>
      <c r="AC158" s="238"/>
      <c r="AD158" s="238"/>
      <c r="AE158" s="238"/>
      <c r="AF158" s="238"/>
      <c r="AG158" s="238"/>
      <c r="AH158" s="238"/>
      <c r="AI158" s="238"/>
      <c r="AJ158" s="238"/>
      <c r="AK158" s="238"/>
      <c r="AL158" s="238"/>
      <c r="AM158" s="238"/>
      <c r="AN158" s="238"/>
      <c r="AO158" s="238"/>
      <c r="AP158" s="238"/>
      <c r="AQ158" s="238"/>
      <c r="AR158" s="238"/>
      <c r="AS158" s="238"/>
    </row>
    <row r="159" spans="2:45" s="229" customFormat="1" ht="12.75">
      <c r="B159" s="235" t="s">
        <v>58</v>
      </c>
      <c r="C159" s="239">
        <v>0</v>
      </c>
      <c r="D159" s="239">
        <v>6082.362</v>
      </c>
      <c r="E159" s="239">
        <v>3041.181</v>
      </c>
      <c r="F159" s="239">
        <v>0</v>
      </c>
      <c r="G159" s="239">
        <v>1419.2178</v>
      </c>
      <c r="H159" s="239">
        <v>0</v>
      </c>
      <c r="I159" s="239">
        <v>0</v>
      </c>
      <c r="J159" s="239">
        <v>0</v>
      </c>
      <c r="K159" s="239">
        <v>7723.632</v>
      </c>
      <c r="L159" s="239">
        <v>3861.816</v>
      </c>
      <c r="M159" s="239">
        <v>9654.54</v>
      </c>
      <c r="N159" s="239">
        <v>0</v>
      </c>
      <c r="O159" s="239">
        <v>5149.088</v>
      </c>
      <c r="P159" s="239">
        <v>0</v>
      </c>
      <c r="Q159" s="239">
        <v>7085.904</v>
      </c>
      <c r="R159" s="239">
        <v>3542.952</v>
      </c>
      <c r="S159" s="239">
        <v>6200.166</v>
      </c>
      <c r="T159" s="239">
        <v>7971.642</v>
      </c>
      <c r="U159" s="239">
        <v>0</v>
      </c>
      <c r="V159" s="239">
        <v>0</v>
      </c>
      <c r="W159" s="239">
        <v>1771.476</v>
      </c>
      <c r="X159" s="239">
        <v>13286.07</v>
      </c>
      <c r="Y159" s="239">
        <v>1771.476</v>
      </c>
      <c r="Z159" s="239">
        <v>5314.428</v>
      </c>
      <c r="AA159" s="239"/>
      <c r="AB159" s="239"/>
      <c r="AC159" s="238"/>
      <c r="AD159" s="238"/>
      <c r="AE159" s="238"/>
      <c r="AF159" s="238"/>
      <c r="AG159" s="238"/>
      <c r="AH159" s="238"/>
      <c r="AI159" s="238"/>
      <c r="AJ159" s="238"/>
      <c r="AK159" s="238"/>
      <c r="AL159" s="238"/>
      <c r="AM159" s="238"/>
      <c r="AN159" s="238"/>
      <c r="AO159" s="238"/>
      <c r="AP159" s="238"/>
      <c r="AQ159" s="238"/>
      <c r="AR159" s="238"/>
      <c r="AS159" s="238"/>
    </row>
    <row r="160" spans="3:45" s="229" customFormat="1" ht="12.75">
      <c r="C160" s="238"/>
      <c r="D160" s="238"/>
      <c r="E160" s="238"/>
      <c r="F160" s="238"/>
      <c r="G160" s="238"/>
      <c r="H160" s="238"/>
      <c r="I160" s="238"/>
      <c r="J160" s="238"/>
      <c r="K160" s="238"/>
      <c r="L160" s="238"/>
      <c r="M160" s="238"/>
      <c r="N160" s="238"/>
      <c r="O160" s="238"/>
      <c r="P160" s="238"/>
      <c r="Q160" s="238"/>
      <c r="R160" s="238"/>
      <c r="S160" s="238"/>
      <c r="T160" s="238"/>
      <c r="U160" s="238"/>
      <c r="V160" s="238"/>
      <c r="W160" s="238"/>
      <c r="X160" s="238"/>
      <c r="Y160" s="238"/>
      <c r="Z160" s="238"/>
      <c r="AA160" s="238"/>
      <c r="AB160" s="238"/>
      <c r="AC160" s="238"/>
      <c r="AD160" s="238"/>
      <c r="AE160" s="238"/>
      <c r="AF160" s="238"/>
      <c r="AG160" s="238"/>
      <c r="AH160" s="238"/>
      <c r="AI160" s="238"/>
      <c r="AJ160" s="238"/>
      <c r="AK160" s="238"/>
      <c r="AL160" s="238"/>
      <c r="AM160" s="238"/>
      <c r="AN160" s="238"/>
      <c r="AO160" s="238"/>
      <c r="AP160" s="238"/>
      <c r="AQ160" s="238"/>
      <c r="AR160" s="238"/>
      <c r="AS160" s="238"/>
    </row>
    <row r="161" spans="3:45" s="229" customFormat="1" ht="12.75">
      <c r="C161" s="238"/>
      <c r="D161" s="238"/>
      <c r="E161" s="238"/>
      <c r="F161" s="238"/>
      <c r="G161" s="238"/>
      <c r="H161" s="238"/>
      <c r="I161" s="238"/>
      <c r="J161" s="238"/>
      <c r="K161" s="238"/>
      <c r="L161" s="238"/>
      <c r="M161" s="238"/>
      <c r="N161" s="238"/>
      <c r="O161" s="238"/>
      <c r="P161" s="238"/>
      <c r="Q161" s="238"/>
      <c r="R161" s="238"/>
      <c r="S161" s="238"/>
      <c r="T161" s="238"/>
      <c r="U161" s="238"/>
      <c r="V161" s="238"/>
      <c r="W161" s="238"/>
      <c r="X161" s="238"/>
      <c r="Y161" s="238"/>
      <c r="Z161" s="238"/>
      <c r="AA161" s="238"/>
      <c r="AB161" s="238"/>
      <c r="AC161" s="238"/>
      <c r="AD161" s="238"/>
      <c r="AE161" s="238"/>
      <c r="AF161" s="238"/>
      <c r="AG161" s="238"/>
      <c r="AH161" s="238"/>
      <c r="AI161" s="238"/>
      <c r="AJ161" s="238"/>
      <c r="AK161" s="238"/>
      <c r="AL161" s="238"/>
      <c r="AM161" s="238"/>
      <c r="AN161" s="238"/>
      <c r="AO161" s="238"/>
      <c r="AP161" s="238"/>
      <c r="AQ161" s="238"/>
      <c r="AR161" s="238"/>
      <c r="AS161" s="238"/>
    </row>
    <row r="162" spans="3:45" s="229" customFormat="1" ht="12.75">
      <c r="C162" s="238"/>
      <c r="D162" s="238"/>
      <c r="E162" s="238"/>
      <c r="F162" s="238"/>
      <c r="G162" s="238"/>
      <c r="H162" s="238"/>
      <c r="I162" s="238"/>
      <c r="J162" s="238"/>
      <c r="K162" s="238"/>
      <c r="L162" s="238"/>
      <c r="M162" s="238"/>
      <c r="N162" s="238"/>
      <c r="O162" s="238"/>
      <c r="P162" s="238"/>
      <c r="Q162" s="238"/>
      <c r="R162" s="238"/>
      <c r="S162" s="238"/>
      <c r="T162" s="238"/>
      <c r="U162" s="238"/>
      <c r="V162" s="238"/>
      <c r="W162" s="238"/>
      <c r="X162" s="238"/>
      <c r="Y162" s="238"/>
      <c r="Z162" s="238"/>
      <c r="AA162" s="238"/>
      <c r="AB162" s="238"/>
      <c r="AC162" s="238"/>
      <c r="AD162" s="238"/>
      <c r="AE162" s="238"/>
      <c r="AF162" s="238"/>
      <c r="AG162" s="238"/>
      <c r="AH162" s="238"/>
      <c r="AI162" s="238"/>
      <c r="AJ162" s="238"/>
      <c r="AK162" s="238"/>
      <c r="AL162" s="238"/>
      <c r="AM162" s="238"/>
      <c r="AN162" s="238"/>
      <c r="AO162" s="238"/>
      <c r="AP162" s="238"/>
      <c r="AQ162" s="238"/>
      <c r="AR162" s="238"/>
      <c r="AS162" s="238"/>
    </row>
    <row r="163" spans="3:45" s="229" customFormat="1" ht="12.75">
      <c r="C163" s="238"/>
      <c r="D163" s="238"/>
      <c r="E163" s="238"/>
      <c r="F163" s="238"/>
      <c r="G163" s="238"/>
      <c r="H163" s="238"/>
      <c r="I163" s="238"/>
      <c r="J163" s="238"/>
      <c r="K163" s="238"/>
      <c r="L163" s="238"/>
      <c r="M163" s="238"/>
      <c r="N163" s="238"/>
      <c r="O163" s="238"/>
      <c r="P163" s="238"/>
      <c r="Q163" s="238"/>
      <c r="R163" s="238"/>
      <c r="S163" s="238"/>
      <c r="T163" s="238"/>
      <c r="U163" s="238"/>
      <c r="V163" s="238"/>
      <c r="W163" s="238"/>
      <c r="X163" s="238"/>
      <c r="Y163" s="238"/>
      <c r="Z163" s="238"/>
      <c r="AA163" s="238"/>
      <c r="AB163" s="238"/>
      <c r="AC163" s="238"/>
      <c r="AD163" s="238"/>
      <c r="AE163" s="238"/>
      <c r="AF163" s="238"/>
      <c r="AG163" s="238"/>
      <c r="AH163" s="238"/>
      <c r="AI163" s="238"/>
      <c r="AJ163" s="238"/>
      <c r="AK163" s="238"/>
      <c r="AL163" s="238"/>
      <c r="AM163" s="238"/>
      <c r="AN163" s="238"/>
      <c r="AO163" s="238"/>
      <c r="AP163" s="238"/>
      <c r="AQ163" s="238"/>
      <c r="AR163" s="238"/>
      <c r="AS163" s="238"/>
    </row>
    <row r="164" spans="3:45" s="229" customFormat="1" ht="12.75">
      <c r="C164" s="238"/>
      <c r="D164" s="238"/>
      <c r="E164" s="238"/>
      <c r="F164" s="238"/>
      <c r="G164" s="238"/>
      <c r="H164" s="238"/>
      <c r="I164" s="238"/>
      <c r="J164" s="238"/>
      <c r="K164" s="238"/>
      <c r="L164" s="238"/>
      <c r="M164" s="238"/>
      <c r="N164" s="238"/>
      <c r="O164" s="238"/>
      <c r="P164" s="238"/>
      <c r="Q164" s="238"/>
      <c r="R164" s="238"/>
      <c r="S164" s="238"/>
      <c r="T164" s="238"/>
      <c r="U164" s="238"/>
      <c r="V164" s="238"/>
      <c r="W164" s="238"/>
      <c r="X164" s="238"/>
      <c r="Y164" s="238"/>
      <c r="Z164" s="238"/>
      <c r="AA164" s="238"/>
      <c r="AB164" s="238"/>
      <c r="AC164" s="238"/>
      <c r="AD164" s="238"/>
      <c r="AE164" s="238"/>
      <c r="AF164" s="238"/>
      <c r="AG164" s="238"/>
      <c r="AH164" s="238"/>
      <c r="AI164" s="238"/>
      <c r="AJ164" s="238"/>
      <c r="AK164" s="238"/>
      <c r="AL164" s="238"/>
      <c r="AM164" s="238"/>
      <c r="AN164" s="238"/>
      <c r="AO164" s="238"/>
      <c r="AP164" s="238"/>
      <c r="AQ164" s="238"/>
      <c r="AR164" s="238"/>
      <c r="AS164" s="238"/>
    </row>
    <row r="165" spans="3:45" s="24" customFormat="1" ht="12.75">
      <c r="C165" s="240"/>
      <c r="D165" s="240"/>
      <c r="E165" s="240"/>
      <c r="F165" s="240"/>
      <c r="G165" s="240"/>
      <c r="H165" s="240"/>
      <c r="I165" s="240"/>
      <c r="J165" s="240"/>
      <c r="K165" s="240"/>
      <c r="L165" s="240"/>
      <c r="M165" s="240"/>
      <c r="N165" s="240"/>
      <c r="O165" s="240"/>
      <c r="P165" s="240"/>
      <c r="Q165" s="240"/>
      <c r="R165" s="240"/>
      <c r="S165" s="240"/>
      <c r="T165" s="240"/>
      <c r="U165" s="240"/>
      <c r="V165" s="240"/>
      <c r="W165" s="240"/>
      <c r="X165" s="240"/>
      <c r="Y165" s="240"/>
      <c r="Z165" s="240"/>
      <c r="AA165" s="240"/>
      <c r="AB165" s="240"/>
      <c r="AC165" s="240"/>
      <c r="AD165" s="240"/>
      <c r="AE165" s="240"/>
      <c r="AF165" s="240"/>
      <c r="AG165" s="240"/>
      <c r="AH165" s="240"/>
      <c r="AI165" s="240"/>
      <c r="AJ165" s="240"/>
      <c r="AK165" s="240"/>
      <c r="AL165" s="240"/>
      <c r="AM165" s="240"/>
      <c r="AN165" s="240"/>
      <c r="AO165" s="240"/>
      <c r="AP165" s="240"/>
      <c r="AQ165" s="240"/>
      <c r="AR165" s="240"/>
      <c r="AS165" s="240"/>
    </row>
    <row r="166" spans="3:45" s="24" customFormat="1" ht="12.75">
      <c r="C166" s="240"/>
      <c r="D166" s="240"/>
      <c r="E166" s="240"/>
      <c r="F166" s="240"/>
      <c r="G166" s="240"/>
      <c r="H166" s="240"/>
      <c r="I166" s="240"/>
      <c r="J166" s="240"/>
      <c r="K166" s="240"/>
      <c r="L166" s="240"/>
      <c r="M166" s="240"/>
      <c r="N166" s="240"/>
      <c r="O166" s="240"/>
      <c r="P166" s="240"/>
      <c r="Q166" s="240"/>
      <c r="R166" s="240"/>
      <c r="S166" s="240"/>
      <c r="T166" s="240"/>
      <c r="U166" s="240"/>
      <c r="V166" s="240"/>
      <c r="W166" s="240"/>
      <c r="X166" s="240"/>
      <c r="Y166" s="240"/>
      <c r="Z166" s="240"/>
      <c r="AA166" s="240"/>
      <c r="AB166" s="240"/>
      <c r="AC166" s="240"/>
      <c r="AD166" s="240"/>
      <c r="AE166" s="240"/>
      <c r="AF166" s="240"/>
      <c r="AG166" s="240"/>
      <c r="AH166" s="240"/>
      <c r="AI166" s="240"/>
      <c r="AJ166" s="240"/>
      <c r="AK166" s="240"/>
      <c r="AL166" s="240"/>
      <c r="AM166" s="240"/>
      <c r="AN166" s="240"/>
      <c r="AO166" s="240"/>
      <c r="AP166" s="240"/>
      <c r="AQ166" s="240"/>
      <c r="AR166" s="240"/>
      <c r="AS166" s="240"/>
    </row>
    <row r="167" spans="3:45" s="24" customFormat="1" ht="12.75">
      <c r="C167" s="240"/>
      <c r="D167" s="240"/>
      <c r="E167" s="240"/>
      <c r="F167" s="240"/>
      <c r="G167" s="240"/>
      <c r="H167" s="240"/>
      <c r="I167" s="240"/>
      <c r="J167" s="240"/>
      <c r="K167" s="240"/>
      <c r="L167" s="240"/>
      <c r="M167" s="240"/>
      <c r="N167" s="240"/>
      <c r="O167" s="240"/>
      <c r="P167" s="240"/>
      <c r="Q167" s="240"/>
      <c r="R167" s="240"/>
      <c r="S167" s="240"/>
      <c r="T167" s="240"/>
      <c r="U167" s="240"/>
      <c r="V167" s="240"/>
      <c r="W167" s="240"/>
      <c r="X167" s="240"/>
      <c r="Y167" s="240"/>
      <c r="Z167" s="240"/>
      <c r="AA167" s="240"/>
      <c r="AB167" s="240"/>
      <c r="AC167" s="240"/>
      <c r="AD167" s="240"/>
      <c r="AE167" s="240"/>
      <c r="AF167" s="240"/>
      <c r="AG167" s="240"/>
      <c r="AH167" s="240"/>
      <c r="AI167" s="240"/>
      <c r="AJ167" s="240"/>
      <c r="AK167" s="240"/>
      <c r="AL167" s="240"/>
      <c r="AM167" s="240"/>
      <c r="AN167" s="240"/>
      <c r="AO167" s="240"/>
      <c r="AP167" s="240"/>
      <c r="AQ167" s="240"/>
      <c r="AR167" s="240"/>
      <c r="AS167" s="240"/>
    </row>
    <row r="168" spans="3:45" ht="12.75">
      <c r="C168" s="241"/>
      <c r="D168" s="241"/>
      <c r="E168" s="241"/>
      <c r="F168" s="241"/>
      <c r="G168" s="241"/>
      <c r="H168" s="241"/>
      <c r="I168" s="241"/>
      <c r="J168" s="241"/>
      <c r="K168" s="241"/>
      <c r="L168" s="241"/>
      <c r="M168" s="241"/>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241"/>
      <c r="AL168" s="241"/>
      <c r="AM168" s="241"/>
      <c r="AN168" s="241"/>
      <c r="AO168" s="241"/>
      <c r="AP168" s="241"/>
      <c r="AQ168" s="241"/>
      <c r="AR168" s="241"/>
      <c r="AS168" s="241"/>
    </row>
    <row r="169" spans="3:45" ht="12.75">
      <c r="C169" s="241"/>
      <c r="D169" s="241"/>
      <c r="E169" s="241"/>
      <c r="F169" s="241"/>
      <c r="G169" s="241"/>
      <c r="H169" s="241"/>
      <c r="I169" s="241"/>
      <c r="J169" s="241"/>
      <c r="K169" s="241"/>
      <c r="L169" s="241"/>
      <c r="M169" s="241"/>
      <c r="N169" s="241"/>
      <c r="O169" s="241"/>
      <c r="P169" s="241"/>
      <c r="Q169" s="241"/>
      <c r="R169" s="241"/>
      <c r="S169" s="241"/>
      <c r="T169" s="241"/>
      <c r="U169" s="241"/>
      <c r="V169" s="241"/>
      <c r="W169" s="241"/>
      <c r="X169" s="241"/>
      <c r="Y169" s="241"/>
      <c r="Z169" s="241"/>
      <c r="AA169" s="241"/>
      <c r="AB169" s="241"/>
      <c r="AC169" s="241"/>
      <c r="AD169" s="241"/>
      <c r="AE169" s="241"/>
      <c r="AF169" s="241"/>
      <c r="AG169" s="241"/>
      <c r="AH169" s="241"/>
      <c r="AI169" s="241"/>
      <c r="AJ169" s="241"/>
      <c r="AK169" s="241"/>
      <c r="AL169" s="241"/>
      <c r="AM169" s="241"/>
      <c r="AN169" s="241"/>
      <c r="AO169" s="241"/>
      <c r="AP169" s="241"/>
      <c r="AQ169" s="241"/>
      <c r="AR169" s="241"/>
      <c r="AS169" s="241"/>
    </row>
  </sheetData>
  <sheetProtection/>
  <mergeCells count="17">
    <mergeCell ref="K14:N14"/>
    <mergeCell ref="G1:I2"/>
    <mergeCell ref="C13:I13"/>
    <mergeCell ref="K13:Q13"/>
    <mergeCell ref="C5:E5"/>
    <mergeCell ref="G5:I5"/>
    <mergeCell ref="K5:M5"/>
    <mergeCell ref="O5:Q5"/>
    <mergeCell ref="G8:I8"/>
    <mergeCell ref="C56:E56"/>
    <mergeCell ref="C70:E70"/>
    <mergeCell ref="C80:E80"/>
    <mergeCell ref="C60:E60"/>
    <mergeCell ref="C44:E44"/>
    <mergeCell ref="C50:E50"/>
    <mergeCell ref="C8:E8"/>
    <mergeCell ref="C14:F14"/>
  </mergeCells>
  <conditionalFormatting sqref="I52:I95 F53:F54 F66 F76 F86 N56:N58 J70:J78 J60:J68 J56:J58 F56 N80:N95 J52:J54 N52:N54 F62 N70:N78 N60:N68 M52:M95 J80:J95 N46 N48">
    <cfRule type="cellIs" priority="1" dxfId="0" operator="greaterThan" stopIfTrue="1">
      <formula>0.25</formula>
    </cfRule>
    <cfRule type="cellIs" priority="2" dxfId="1" operator="lessThan" stopIfTrue="1">
      <formula>-0.25</formula>
    </cfRule>
  </conditionalFormatting>
  <conditionalFormatting sqref="M46 P8 Q10 M48 Q48 Q46 I48">
    <cfRule type="cellIs" priority="3" dxfId="0" operator="greaterThanOrEqual" stopIfTrue="1">
      <formula>1</formula>
    </cfRule>
    <cfRule type="cellIs" priority="4" dxfId="1" operator="lessThan" stopIfTrue="1">
      <formula>1</formula>
    </cfRule>
  </conditionalFormatting>
  <conditionalFormatting sqref="L8 M10 I46">
    <cfRule type="cellIs" priority="5" dxfId="0" operator="greaterThanOrEqual" stopIfTrue="1">
      <formula>0.33333</formula>
    </cfRule>
    <cfRule type="cellIs" priority="6" dxfId="1" operator="lessThan" stopIfTrue="1">
      <formula>0.333333</formula>
    </cfRule>
  </conditionalFormatting>
  <printOptions horizontalCentered="1" verticalCentered="1"/>
  <pageMargins left="0.35" right="0.35" top="0.25" bottom="0.25" header="0.25" footer="0.25"/>
  <pageSetup fitToHeight="1" fitToWidth="1" horizontalDpi="600" verticalDpi="600" orientation="portrait" scale="48" r:id="rId2"/>
  <drawing r:id="rId1"/>
</worksheet>
</file>

<file path=xl/worksheets/sheet10.xml><?xml version="1.0" encoding="utf-8"?>
<worksheet xmlns="http://schemas.openxmlformats.org/spreadsheetml/2006/main" xmlns:r="http://schemas.openxmlformats.org/officeDocument/2006/relationships">
  <sheetPr codeName="Sheet16"/>
  <dimension ref="A1:Q403"/>
  <sheetViews>
    <sheetView zoomScale="80" zoomScaleNormal="80" workbookViewId="0" topLeftCell="A1">
      <pane xSplit="3" ySplit="2" topLeftCell="D3" activePane="bottomRight" state="frozen"/>
      <selection pane="topLeft" activeCell="A1" sqref="A1"/>
      <selection pane="topRight" activeCell="A1" sqref="A1"/>
      <selection pane="bottomLeft" activeCell="A1" sqref="A1"/>
      <selection pane="bottomRight" activeCell="A1" sqref="A1"/>
    </sheetView>
  </sheetViews>
  <sheetFormatPr defaultColWidth="9.140625" defaultRowHeight="12.75"/>
  <cols>
    <col min="1" max="1" width="23.57421875" style="388" customWidth="1"/>
    <col min="2" max="2" width="17.140625" style="388" customWidth="1"/>
    <col min="3" max="3" width="27.140625" style="388" customWidth="1"/>
    <col min="4" max="4" width="30.8515625" style="388" customWidth="1"/>
    <col min="5" max="5" width="27.8515625" style="388" customWidth="1"/>
    <col min="6" max="6" width="6.28125" style="388" bestFit="1" customWidth="1"/>
    <col min="7" max="7" width="8.7109375" style="389" customWidth="1"/>
    <col min="8" max="8" width="20.140625" style="388" customWidth="1"/>
    <col min="9" max="9" width="18.00390625" style="388" customWidth="1"/>
    <col min="10" max="14" width="12.140625" style="390" customWidth="1"/>
    <col min="15" max="15" width="12.140625" style="391" customWidth="1"/>
    <col min="16" max="16" width="13.7109375" style="392" bestFit="1" customWidth="1"/>
    <col min="17" max="17" width="13.7109375" style="393" bestFit="1" customWidth="1"/>
    <col min="18" max="16384" width="9.140625" style="394" customWidth="1"/>
  </cols>
  <sheetData>
    <row r="1" spans="1:17" s="383" customFormat="1" ht="21" customHeight="1">
      <c r="A1" s="380" t="s">
        <v>687</v>
      </c>
      <c r="B1" s="381"/>
      <c r="C1" s="381"/>
      <c r="D1" s="381"/>
      <c r="E1" s="381"/>
      <c r="F1" s="381"/>
      <c r="G1" s="381"/>
      <c r="H1" s="357" t="s">
        <v>686</v>
      </c>
      <c r="I1" s="358"/>
      <c r="J1" s="358">
        <f>SUM(J3:J65536)</f>
        <v>6252</v>
      </c>
      <c r="K1" s="358">
        <f>SUM(K3:K65536)</f>
        <v>18913</v>
      </c>
      <c r="L1" s="358">
        <f>SUM(L3:L65536)</f>
        <v>37642</v>
      </c>
      <c r="M1" s="359">
        <f>SUM(M3:M65536)</f>
        <v>18729</v>
      </c>
      <c r="N1" s="359">
        <f>SUM(N3:N65536)</f>
        <v>6252</v>
      </c>
      <c r="O1" s="382"/>
      <c r="P1" s="382"/>
      <c r="Q1" s="382"/>
    </row>
    <row r="2" spans="1:17" s="383" customFormat="1" ht="38.25">
      <c r="A2" s="384" t="s">
        <v>97</v>
      </c>
      <c r="B2" s="385" t="s">
        <v>98</v>
      </c>
      <c r="C2" s="384" t="s">
        <v>99</v>
      </c>
      <c r="D2" s="384" t="s">
        <v>100</v>
      </c>
      <c r="E2" s="384" t="s">
        <v>101</v>
      </c>
      <c r="F2" s="384" t="s">
        <v>102</v>
      </c>
      <c r="G2" s="384" t="s">
        <v>103</v>
      </c>
      <c r="H2" s="384" t="s">
        <v>104</v>
      </c>
      <c r="I2" s="386" t="s">
        <v>117</v>
      </c>
      <c r="J2" s="387" t="s">
        <v>112</v>
      </c>
      <c r="K2" s="387" t="s">
        <v>113</v>
      </c>
      <c r="L2" s="387" t="s">
        <v>114</v>
      </c>
      <c r="M2" s="387" t="s">
        <v>115</v>
      </c>
      <c r="N2" s="387" t="s">
        <v>59</v>
      </c>
      <c r="O2" s="387" t="s">
        <v>116</v>
      </c>
      <c r="P2" s="387" t="s">
        <v>118</v>
      </c>
      <c r="Q2" s="431" t="s">
        <v>119</v>
      </c>
    </row>
    <row r="3" spans="1:17" ht="12.75">
      <c r="A3" s="463" t="s">
        <v>724</v>
      </c>
      <c r="B3" s="464" t="s">
        <v>748</v>
      </c>
      <c r="C3" s="464" t="s">
        <v>749</v>
      </c>
      <c r="D3" s="464" t="s">
        <v>750</v>
      </c>
      <c r="E3" s="464" t="s">
        <v>751</v>
      </c>
      <c r="F3" s="464" t="s">
        <v>718</v>
      </c>
      <c r="G3" s="465" t="s">
        <v>752</v>
      </c>
      <c r="H3" s="464" t="s">
        <v>200</v>
      </c>
      <c r="I3" s="464" t="s">
        <v>96</v>
      </c>
      <c r="J3" s="466">
        <v>6</v>
      </c>
      <c r="K3" s="466">
        <v>21</v>
      </c>
      <c r="L3" s="466">
        <v>40</v>
      </c>
      <c r="M3" s="466">
        <v>19</v>
      </c>
      <c r="N3" s="466">
        <v>6</v>
      </c>
      <c r="O3" s="467">
        <v>0.10526315789473684</v>
      </c>
      <c r="P3" s="468">
        <v>0.039399624765478425</v>
      </c>
      <c r="Q3" s="475">
        <v>0.031932773109243695</v>
      </c>
    </row>
    <row r="4" spans="1:17" ht="12.75">
      <c r="A4" s="462" t="s">
        <v>724</v>
      </c>
      <c r="B4" s="388" t="s">
        <v>753</v>
      </c>
      <c r="C4" s="388" t="s">
        <v>754</v>
      </c>
      <c r="D4" s="388" t="s">
        <v>755</v>
      </c>
      <c r="E4" s="388" t="s">
        <v>756</v>
      </c>
      <c r="F4" s="388" t="s">
        <v>718</v>
      </c>
      <c r="G4" s="389" t="s">
        <v>757</v>
      </c>
      <c r="H4" s="388" t="s">
        <v>234</v>
      </c>
      <c r="I4" s="388" t="s">
        <v>96</v>
      </c>
      <c r="J4" s="390">
        <v>2</v>
      </c>
      <c r="K4" s="390">
        <v>5</v>
      </c>
      <c r="L4" s="390">
        <v>5</v>
      </c>
      <c r="M4" s="390">
        <v>0</v>
      </c>
      <c r="N4" s="390">
        <v>2</v>
      </c>
      <c r="O4" s="391" t="s">
        <v>933</v>
      </c>
      <c r="P4" s="392">
        <v>0.06329113924050633</v>
      </c>
      <c r="Q4" s="476">
        <v>0</v>
      </c>
    </row>
    <row r="5" spans="1:17" ht="12.75">
      <c r="A5" s="462" t="s">
        <v>813</v>
      </c>
      <c r="B5" s="388" t="s">
        <v>900</v>
      </c>
      <c r="C5" s="388" t="s">
        <v>901</v>
      </c>
      <c r="D5" s="388" t="s">
        <v>902</v>
      </c>
      <c r="E5" s="388" t="s">
        <v>717</v>
      </c>
      <c r="F5" s="388" t="s">
        <v>718</v>
      </c>
      <c r="G5" s="389" t="s">
        <v>719</v>
      </c>
      <c r="H5" s="388" t="s">
        <v>517</v>
      </c>
      <c r="I5" s="388" t="s">
        <v>96</v>
      </c>
      <c r="J5" s="390">
        <v>1</v>
      </c>
      <c r="K5" s="390">
        <v>1</v>
      </c>
      <c r="L5" s="390">
        <v>7</v>
      </c>
      <c r="M5" s="390">
        <v>6</v>
      </c>
      <c r="N5" s="390">
        <v>1</v>
      </c>
      <c r="O5" s="391">
        <v>-0.8333333333333334</v>
      </c>
      <c r="P5" s="392">
        <v>0.003937007874015748</v>
      </c>
      <c r="Q5" s="476">
        <v>0.023255813953488372</v>
      </c>
    </row>
    <row r="6" spans="1:17" ht="12.75">
      <c r="A6" s="462" t="s">
        <v>724</v>
      </c>
      <c r="B6" s="388" t="s">
        <v>862</v>
      </c>
      <c r="C6" s="388" t="s">
        <v>863</v>
      </c>
      <c r="D6" s="388" t="s">
        <v>864</v>
      </c>
      <c r="E6" s="388" t="s">
        <v>865</v>
      </c>
      <c r="F6" s="388" t="s">
        <v>718</v>
      </c>
      <c r="G6" s="389" t="s">
        <v>866</v>
      </c>
      <c r="H6" s="388" t="s">
        <v>234</v>
      </c>
      <c r="I6" s="388" t="s">
        <v>96</v>
      </c>
      <c r="J6" s="390">
        <v>15</v>
      </c>
      <c r="K6" s="390">
        <v>56</v>
      </c>
      <c r="L6" s="390">
        <v>129</v>
      </c>
      <c r="M6" s="390">
        <v>73</v>
      </c>
      <c r="N6" s="390">
        <v>15</v>
      </c>
      <c r="O6" s="391">
        <v>-0.2328767123287671</v>
      </c>
      <c r="P6" s="392">
        <v>0.1691842900302115</v>
      </c>
      <c r="Q6" s="476">
        <v>0.18766066838046272</v>
      </c>
    </row>
    <row r="7" spans="1:17" ht="12.75">
      <c r="A7" s="462" t="s">
        <v>713</v>
      </c>
      <c r="B7" s="388" t="s">
        <v>758</v>
      </c>
      <c r="C7" s="388" t="s">
        <v>759</v>
      </c>
      <c r="D7" s="388" t="s">
        <v>760</v>
      </c>
      <c r="E7" s="388" t="s">
        <v>761</v>
      </c>
      <c r="F7" s="388" t="s">
        <v>718</v>
      </c>
      <c r="G7" s="389" t="s">
        <v>762</v>
      </c>
      <c r="H7" s="388" t="s">
        <v>517</v>
      </c>
      <c r="I7" s="388" t="s">
        <v>96</v>
      </c>
      <c r="J7" s="390">
        <v>0</v>
      </c>
      <c r="K7" s="390">
        <v>0</v>
      </c>
      <c r="L7" s="390">
        <v>0</v>
      </c>
      <c r="M7" s="390">
        <v>0</v>
      </c>
      <c r="N7" s="390">
        <v>0</v>
      </c>
      <c r="O7" s="391" t="s">
        <v>933</v>
      </c>
      <c r="P7" s="392">
        <v>0</v>
      </c>
      <c r="Q7" s="476">
        <v>0</v>
      </c>
    </row>
    <row r="8" spans="1:17" ht="12.75">
      <c r="A8" s="462" t="s">
        <v>713</v>
      </c>
      <c r="B8" s="388" t="s">
        <v>763</v>
      </c>
      <c r="C8" s="388" t="s">
        <v>764</v>
      </c>
      <c r="D8" s="388" t="s">
        <v>765</v>
      </c>
      <c r="E8" s="388" t="s">
        <v>766</v>
      </c>
      <c r="F8" s="388" t="s">
        <v>718</v>
      </c>
      <c r="G8" s="389" t="s">
        <v>767</v>
      </c>
      <c r="H8" s="388" t="s">
        <v>232</v>
      </c>
      <c r="I8" s="388" t="s">
        <v>96</v>
      </c>
      <c r="J8" s="390">
        <v>0</v>
      </c>
      <c r="K8" s="390">
        <v>0</v>
      </c>
      <c r="L8" s="390">
        <v>0</v>
      </c>
      <c r="M8" s="390">
        <v>0</v>
      </c>
      <c r="N8" s="390">
        <v>0</v>
      </c>
      <c r="O8" s="391" t="s">
        <v>933</v>
      </c>
      <c r="P8" s="392">
        <v>0</v>
      </c>
      <c r="Q8" s="476">
        <v>0</v>
      </c>
    </row>
    <row r="9" spans="1:17" ht="12.75">
      <c r="A9" s="462" t="s">
        <v>713</v>
      </c>
      <c r="B9" s="388" t="s">
        <v>768</v>
      </c>
      <c r="C9" s="388" t="s">
        <v>769</v>
      </c>
      <c r="D9" s="388" t="s">
        <v>770</v>
      </c>
      <c r="E9" s="388" t="s">
        <v>771</v>
      </c>
      <c r="F9" s="388" t="s">
        <v>718</v>
      </c>
      <c r="G9" s="389" t="s">
        <v>772</v>
      </c>
      <c r="H9" s="388" t="s">
        <v>279</v>
      </c>
      <c r="I9" s="388" t="s">
        <v>96</v>
      </c>
      <c r="J9" s="390">
        <v>1</v>
      </c>
      <c r="K9" s="390">
        <v>3</v>
      </c>
      <c r="L9" s="390">
        <v>6</v>
      </c>
      <c r="M9" s="390">
        <v>3</v>
      </c>
      <c r="N9" s="390">
        <v>1</v>
      </c>
      <c r="O9" s="391" t="s">
        <v>934</v>
      </c>
      <c r="P9" s="392">
        <v>0.004261363636363636</v>
      </c>
      <c r="Q9" s="476">
        <v>0.00424929178470255</v>
      </c>
    </row>
    <row r="10" spans="1:17" ht="12.75">
      <c r="A10" s="462" t="s">
        <v>724</v>
      </c>
      <c r="B10" s="388" t="s">
        <v>730</v>
      </c>
      <c r="C10" s="388" t="s">
        <v>731</v>
      </c>
      <c r="D10" s="388" t="s">
        <v>732</v>
      </c>
      <c r="E10" s="388" t="s">
        <v>733</v>
      </c>
      <c r="F10" s="388" t="s">
        <v>718</v>
      </c>
      <c r="G10" s="389" t="s">
        <v>734</v>
      </c>
      <c r="H10" s="388" t="s">
        <v>261</v>
      </c>
      <c r="I10" s="388" t="s">
        <v>96</v>
      </c>
      <c r="J10" s="390">
        <v>0</v>
      </c>
      <c r="K10" s="390">
        <v>6</v>
      </c>
      <c r="L10" s="390">
        <v>9</v>
      </c>
      <c r="M10" s="390">
        <v>3</v>
      </c>
      <c r="N10" s="390">
        <v>0</v>
      </c>
      <c r="O10" s="391">
        <v>1</v>
      </c>
      <c r="P10" s="392">
        <v>0.008344923504867872</v>
      </c>
      <c r="Q10" s="476">
        <v>0.004297994269340974</v>
      </c>
    </row>
    <row r="11" spans="1:17" ht="12.75">
      <c r="A11" s="462" t="s">
        <v>713</v>
      </c>
      <c r="B11" s="388" t="s">
        <v>773</v>
      </c>
      <c r="C11" s="388" t="s">
        <v>774</v>
      </c>
      <c r="D11" s="388" t="s">
        <v>775</v>
      </c>
      <c r="E11" s="388" t="s">
        <v>776</v>
      </c>
      <c r="F11" s="388" t="s">
        <v>718</v>
      </c>
      <c r="G11" s="389" t="s">
        <v>777</v>
      </c>
      <c r="H11" s="388" t="s">
        <v>148</v>
      </c>
      <c r="I11" s="388" t="s">
        <v>96</v>
      </c>
      <c r="J11" s="390">
        <v>0</v>
      </c>
      <c r="K11" s="390">
        <v>0</v>
      </c>
      <c r="L11" s="390">
        <v>0</v>
      </c>
      <c r="M11" s="390">
        <v>0</v>
      </c>
      <c r="N11" s="390">
        <v>0</v>
      </c>
      <c r="O11" s="391" t="s">
        <v>933</v>
      </c>
      <c r="P11" s="392">
        <v>0</v>
      </c>
      <c r="Q11" s="476">
        <v>0</v>
      </c>
    </row>
    <row r="12" spans="1:17" ht="12.75">
      <c r="A12" s="462" t="s">
        <v>713</v>
      </c>
      <c r="B12" s="388" t="s">
        <v>912</v>
      </c>
      <c r="C12" s="388" t="s">
        <v>913</v>
      </c>
      <c r="D12" s="388" t="s">
        <v>914</v>
      </c>
      <c r="E12" s="388" t="s">
        <v>811</v>
      </c>
      <c r="F12" s="388" t="s">
        <v>718</v>
      </c>
      <c r="G12" s="389" t="s">
        <v>915</v>
      </c>
      <c r="H12" s="388" t="s">
        <v>148</v>
      </c>
      <c r="I12" s="388" t="s">
        <v>96</v>
      </c>
      <c r="J12" s="390">
        <v>0</v>
      </c>
      <c r="K12" s="390">
        <v>0</v>
      </c>
      <c r="L12" s="390">
        <v>4</v>
      </c>
      <c r="M12" s="390">
        <v>4</v>
      </c>
      <c r="N12" s="390">
        <v>0</v>
      </c>
      <c r="O12" s="391">
        <v>-1</v>
      </c>
      <c r="P12" s="392">
        <v>0</v>
      </c>
      <c r="Q12" s="476">
        <v>0.013937282229965157</v>
      </c>
    </row>
    <row r="13" spans="1:17" ht="12.75">
      <c r="A13" s="462" t="s">
        <v>713</v>
      </c>
      <c r="B13" s="388" t="s">
        <v>778</v>
      </c>
      <c r="C13" s="388" t="s">
        <v>779</v>
      </c>
      <c r="D13" s="388" t="s">
        <v>780</v>
      </c>
      <c r="E13" s="388" t="s">
        <v>781</v>
      </c>
      <c r="F13" s="388" t="s">
        <v>718</v>
      </c>
      <c r="G13" s="389" t="s">
        <v>782</v>
      </c>
      <c r="H13" s="388" t="s">
        <v>345</v>
      </c>
      <c r="I13" s="388" t="s">
        <v>96</v>
      </c>
      <c r="J13" s="390">
        <v>0</v>
      </c>
      <c r="K13" s="390">
        <v>0</v>
      </c>
      <c r="L13" s="390">
        <v>0</v>
      </c>
      <c r="M13" s="390">
        <v>0</v>
      </c>
      <c r="N13" s="390">
        <v>0</v>
      </c>
      <c r="O13" s="391" t="s">
        <v>933</v>
      </c>
      <c r="P13" s="392">
        <v>0</v>
      </c>
      <c r="Q13" s="476">
        <v>0</v>
      </c>
    </row>
    <row r="14" spans="1:17" ht="12.75">
      <c r="A14" s="462" t="s">
        <v>663</v>
      </c>
      <c r="B14" s="388" t="s">
        <v>849</v>
      </c>
      <c r="C14" s="388" t="s">
        <v>850</v>
      </c>
      <c r="D14" s="388" t="s">
        <v>851</v>
      </c>
      <c r="E14" s="388" t="s">
        <v>852</v>
      </c>
      <c r="F14" s="388" t="s">
        <v>718</v>
      </c>
      <c r="G14" s="389" t="s">
        <v>853</v>
      </c>
      <c r="H14" s="388" t="s">
        <v>257</v>
      </c>
      <c r="I14" s="388" t="s">
        <v>96</v>
      </c>
      <c r="J14" s="390">
        <v>25</v>
      </c>
      <c r="K14" s="390">
        <v>101</v>
      </c>
      <c r="L14" s="390">
        <v>204</v>
      </c>
      <c r="M14" s="390">
        <v>103</v>
      </c>
      <c r="N14" s="390">
        <v>25</v>
      </c>
      <c r="O14" s="391">
        <v>-0.019417475728155338</v>
      </c>
      <c r="P14" s="392">
        <v>0.13395225464190982</v>
      </c>
      <c r="Q14" s="476">
        <v>0.173109243697479</v>
      </c>
    </row>
    <row r="15" spans="1:17" ht="12.75">
      <c r="A15" s="462" t="s">
        <v>813</v>
      </c>
      <c r="B15" s="388" t="s">
        <v>892</v>
      </c>
      <c r="C15" s="388" t="s">
        <v>893</v>
      </c>
      <c r="D15" s="388" t="s">
        <v>894</v>
      </c>
      <c r="E15" s="388" t="s">
        <v>885</v>
      </c>
      <c r="F15" s="388" t="s">
        <v>718</v>
      </c>
      <c r="G15" s="389" t="s">
        <v>886</v>
      </c>
      <c r="H15" s="388" t="s">
        <v>345</v>
      </c>
      <c r="I15" s="388" t="s">
        <v>96</v>
      </c>
      <c r="J15" s="390">
        <v>0</v>
      </c>
      <c r="K15" s="390">
        <v>2</v>
      </c>
      <c r="L15" s="390">
        <v>9</v>
      </c>
      <c r="M15" s="390">
        <v>7</v>
      </c>
      <c r="N15" s="390">
        <v>0</v>
      </c>
      <c r="O15" s="391">
        <v>-0.7142857142857143</v>
      </c>
      <c r="P15" s="392">
        <v>0.012121212121212121</v>
      </c>
      <c r="Q15" s="476">
        <v>0.019444444444444445</v>
      </c>
    </row>
    <row r="16" spans="1:17" ht="12.75">
      <c r="A16" s="462" t="s">
        <v>713</v>
      </c>
      <c r="B16" s="388" t="s">
        <v>783</v>
      </c>
      <c r="C16" s="388" t="s">
        <v>784</v>
      </c>
      <c r="D16" s="388" t="s">
        <v>785</v>
      </c>
      <c r="E16" s="388" t="s">
        <v>786</v>
      </c>
      <c r="F16" s="388" t="s">
        <v>718</v>
      </c>
      <c r="G16" s="389" t="s">
        <v>787</v>
      </c>
      <c r="H16" s="388" t="s">
        <v>186</v>
      </c>
      <c r="I16" s="388" t="s">
        <v>96</v>
      </c>
      <c r="J16" s="390">
        <v>0</v>
      </c>
      <c r="K16" s="390">
        <v>0</v>
      </c>
      <c r="L16" s="390">
        <v>0</v>
      </c>
      <c r="M16" s="390">
        <v>0</v>
      </c>
      <c r="N16" s="390">
        <v>0</v>
      </c>
      <c r="O16" s="391" t="s">
        <v>933</v>
      </c>
      <c r="P16" s="392">
        <v>0</v>
      </c>
      <c r="Q16" s="476">
        <v>0</v>
      </c>
    </row>
    <row r="17" spans="1:17" ht="12.75">
      <c r="A17" s="462" t="s">
        <v>713</v>
      </c>
      <c r="B17" s="388" t="s">
        <v>916</v>
      </c>
      <c r="C17" s="388" t="s">
        <v>917</v>
      </c>
      <c r="D17" s="388" t="s">
        <v>918</v>
      </c>
      <c r="E17" s="388" t="s">
        <v>919</v>
      </c>
      <c r="F17" s="388" t="s">
        <v>718</v>
      </c>
      <c r="G17" s="389" t="s">
        <v>920</v>
      </c>
      <c r="H17" s="388" t="s">
        <v>517</v>
      </c>
      <c r="I17" s="388" t="s">
        <v>96</v>
      </c>
      <c r="J17" s="390">
        <v>0</v>
      </c>
      <c r="K17" s="390">
        <v>0</v>
      </c>
      <c r="L17" s="390">
        <v>3</v>
      </c>
      <c r="M17" s="390">
        <v>3</v>
      </c>
      <c r="N17" s="390">
        <v>0</v>
      </c>
      <c r="O17" s="391">
        <v>-1</v>
      </c>
      <c r="P17" s="392">
        <v>0</v>
      </c>
      <c r="Q17" s="476">
        <v>0.004316546762589928</v>
      </c>
    </row>
    <row r="18" spans="1:17" ht="12.75">
      <c r="A18" s="462" t="s">
        <v>724</v>
      </c>
      <c r="B18" s="388" t="s">
        <v>867</v>
      </c>
      <c r="C18" s="388" t="s">
        <v>868</v>
      </c>
      <c r="D18" s="388" t="s">
        <v>869</v>
      </c>
      <c r="E18" s="388" t="s">
        <v>870</v>
      </c>
      <c r="F18" s="388" t="s">
        <v>718</v>
      </c>
      <c r="G18" s="389" t="s">
        <v>871</v>
      </c>
      <c r="H18" s="388" t="s">
        <v>234</v>
      </c>
      <c r="I18" s="388" t="s">
        <v>96</v>
      </c>
      <c r="J18" s="390">
        <v>3</v>
      </c>
      <c r="K18" s="390">
        <v>6</v>
      </c>
      <c r="L18" s="390">
        <v>14</v>
      </c>
      <c r="M18" s="390">
        <v>8</v>
      </c>
      <c r="N18" s="390">
        <v>3</v>
      </c>
      <c r="O18" s="391">
        <v>-0.25</v>
      </c>
      <c r="P18" s="392">
        <v>0.009554140127388535</v>
      </c>
      <c r="Q18" s="476">
        <v>0.013245033112582781</v>
      </c>
    </row>
    <row r="19" spans="1:17" ht="12.75">
      <c r="A19" s="462" t="s">
        <v>713</v>
      </c>
      <c r="B19" s="388" t="s">
        <v>887</v>
      </c>
      <c r="C19" s="388" t="s">
        <v>888</v>
      </c>
      <c r="D19" s="388" t="s">
        <v>889</v>
      </c>
      <c r="E19" s="388" t="s">
        <v>890</v>
      </c>
      <c r="F19" s="388" t="s">
        <v>718</v>
      </c>
      <c r="G19" s="389" t="s">
        <v>891</v>
      </c>
      <c r="H19" s="388" t="s">
        <v>232</v>
      </c>
      <c r="I19" s="388" t="s">
        <v>96</v>
      </c>
      <c r="J19" s="390">
        <v>1</v>
      </c>
      <c r="K19" s="390">
        <v>6</v>
      </c>
      <c r="L19" s="390">
        <v>22</v>
      </c>
      <c r="M19" s="390">
        <v>16</v>
      </c>
      <c r="N19" s="390">
        <v>1</v>
      </c>
      <c r="O19" s="391">
        <v>-0.625</v>
      </c>
      <c r="P19" s="392">
        <v>0.013015184381778741</v>
      </c>
      <c r="Q19" s="476">
        <v>0.04071246819338423</v>
      </c>
    </row>
    <row r="20" spans="1:17" ht="12.75">
      <c r="A20" s="462" t="s">
        <v>713</v>
      </c>
      <c r="B20" s="388" t="s">
        <v>903</v>
      </c>
      <c r="C20" s="388" t="s">
        <v>904</v>
      </c>
      <c r="D20" s="388" t="s">
        <v>905</v>
      </c>
      <c r="E20" s="388" t="s">
        <v>906</v>
      </c>
      <c r="F20" s="388" t="s">
        <v>718</v>
      </c>
      <c r="G20" s="389" t="s">
        <v>907</v>
      </c>
      <c r="H20" s="388" t="s">
        <v>148</v>
      </c>
      <c r="I20" s="388" t="s">
        <v>96</v>
      </c>
      <c r="J20" s="390">
        <v>0</v>
      </c>
      <c r="K20" s="390">
        <v>1</v>
      </c>
      <c r="L20" s="390">
        <v>9</v>
      </c>
      <c r="M20" s="390">
        <v>8</v>
      </c>
      <c r="N20" s="390">
        <v>0</v>
      </c>
      <c r="O20" s="391">
        <v>-0.875</v>
      </c>
      <c r="P20" s="392">
        <v>0.013888888888888888</v>
      </c>
      <c r="Q20" s="476">
        <v>0.07142857142857142</v>
      </c>
    </row>
    <row r="21" spans="1:17" ht="12.75">
      <c r="A21" s="462" t="s">
        <v>713</v>
      </c>
      <c r="B21" s="388" t="s">
        <v>921</v>
      </c>
      <c r="C21" s="388" t="s">
        <v>922</v>
      </c>
      <c r="D21" s="388" t="s">
        <v>874</v>
      </c>
      <c r="E21" s="388" t="s">
        <v>875</v>
      </c>
      <c r="F21" s="388" t="s">
        <v>718</v>
      </c>
      <c r="G21" s="389" t="s">
        <v>876</v>
      </c>
      <c r="H21" s="388" t="s">
        <v>520</v>
      </c>
      <c r="I21" s="388" t="s">
        <v>96</v>
      </c>
      <c r="J21" s="390">
        <v>0</v>
      </c>
      <c r="K21" s="390">
        <v>0</v>
      </c>
      <c r="L21" s="390">
        <v>4</v>
      </c>
      <c r="M21" s="390">
        <v>4</v>
      </c>
      <c r="N21" s="390">
        <v>0</v>
      </c>
      <c r="O21" s="391">
        <v>-1</v>
      </c>
      <c r="P21" s="392">
        <v>0</v>
      </c>
      <c r="Q21" s="476">
        <v>0.01092896174863388</v>
      </c>
    </row>
    <row r="22" spans="1:17" ht="12.75">
      <c r="A22" s="462" t="s">
        <v>713</v>
      </c>
      <c r="B22" s="388" t="s">
        <v>743</v>
      </c>
      <c r="C22" s="388" t="s">
        <v>744</v>
      </c>
      <c r="D22" s="388" t="s">
        <v>745</v>
      </c>
      <c r="E22" s="388" t="s">
        <v>746</v>
      </c>
      <c r="F22" s="388" t="s">
        <v>718</v>
      </c>
      <c r="G22" s="389" t="s">
        <v>747</v>
      </c>
      <c r="H22" s="388" t="s">
        <v>345</v>
      </c>
      <c r="I22" s="388" t="s">
        <v>96</v>
      </c>
      <c r="J22" s="390">
        <v>1</v>
      </c>
      <c r="K22" s="390">
        <v>6</v>
      </c>
      <c r="L22" s="390">
        <v>11</v>
      </c>
      <c r="M22" s="390">
        <v>5</v>
      </c>
      <c r="N22" s="390">
        <v>1</v>
      </c>
      <c r="O22" s="391">
        <v>0.2</v>
      </c>
      <c r="P22" s="392">
        <v>0.02127659574468085</v>
      </c>
      <c r="Q22" s="476">
        <v>0.019762845849802372</v>
      </c>
    </row>
    <row r="23" spans="1:17" ht="12.75">
      <c r="A23" s="462" t="s">
        <v>713</v>
      </c>
      <c r="B23" s="388" t="s">
        <v>788</v>
      </c>
      <c r="C23" s="388" t="s">
        <v>789</v>
      </c>
      <c r="D23" s="388" t="s">
        <v>790</v>
      </c>
      <c r="E23" s="388" t="s">
        <v>791</v>
      </c>
      <c r="F23" s="388" t="s">
        <v>718</v>
      </c>
      <c r="G23" s="389" t="s">
        <v>792</v>
      </c>
      <c r="H23" s="388" t="s">
        <v>345</v>
      </c>
      <c r="I23" s="388" t="s">
        <v>96</v>
      </c>
      <c r="J23" s="390">
        <v>0</v>
      </c>
      <c r="K23" s="390">
        <v>0</v>
      </c>
      <c r="L23" s="390">
        <v>0</v>
      </c>
      <c r="M23" s="390">
        <v>0</v>
      </c>
      <c r="N23" s="390">
        <v>0</v>
      </c>
      <c r="O23" s="391" t="s">
        <v>933</v>
      </c>
      <c r="P23" s="392">
        <v>0</v>
      </c>
      <c r="Q23" s="476">
        <v>0</v>
      </c>
    </row>
    <row r="24" spans="1:17" ht="12.75">
      <c r="A24" s="462" t="s">
        <v>713</v>
      </c>
      <c r="B24" s="388" t="s">
        <v>908</v>
      </c>
      <c r="C24" s="388" t="s">
        <v>909</v>
      </c>
      <c r="D24" s="388" t="s">
        <v>910</v>
      </c>
      <c r="E24" s="388" t="s">
        <v>811</v>
      </c>
      <c r="F24" s="388" t="s">
        <v>718</v>
      </c>
      <c r="G24" s="389" t="s">
        <v>911</v>
      </c>
      <c r="H24" s="388" t="s">
        <v>164</v>
      </c>
      <c r="I24" s="388" t="s">
        <v>96</v>
      </c>
      <c r="J24" s="390">
        <v>0</v>
      </c>
      <c r="K24" s="390">
        <v>1</v>
      </c>
      <c r="L24" s="390">
        <v>14</v>
      </c>
      <c r="M24" s="390">
        <v>13</v>
      </c>
      <c r="N24" s="390">
        <v>0</v>
      </c>
      <c r="O24" s="391">
        <v>-0.9230769230769231</v>
      </c>
      <c r="P24" s="392">
        <v>0.018518518518518517</v>
      </c>
      <c r="Q24" s="476">
        <v>0.10077519379844961</v>
      </c>
    </row>
    <row r="25" spans="1:17" ht="12.75">
      <c r="A25" s="462" t="s">
        <v>713</v>
      </c>
      <c r="B25" s="388" t="s">
        <v>793</v>
      </c>
      <c r="C25" s="388" t="s">
        <v>794</v>
      </c>
      <c r="D25" s="388" t="s">
        <v>795</v>
      </c>
      <c r="E25" s="388" t="s">
        <v>796</v>
      </c>
      <c r="F25" s="388" t="s">
        <v>718</v>
      </c>
      <c r="G25" s="389" t="s">
        <v>797</v>
      </c>
      <c r="H25" s="388" t="s">
        <v>279</v>
      </c>
      <c r="I25" s="388" t="s">
        <v>96</v>
      </c>
      <c r="J25" s="390">
        <v>1</v>
      </c>
      <c r="K25" s="390">
        <v>1</v>
      </c>
      <c r="L25" s="390">
        <v>1</v>
      </c>
      <c r="M25" s="390">
        <v>0</v>
      </c>
      <c r="N25" s="390">
        <v>1</v>
      </c>
      <c r="O25" s="391" t="s">
        <v>933</v>
      </c>
      <c r="P25" s="392">
        <v>0.00202020202020202</v>
      </c>
      <c r="Q25" s="476">
        <v>0</v>
      </c>
    </row>
    <row r="26" spans="1:17" ht="12.75">
      <c r="A26" s="462" t="s">
        <v>713</v>
      </c>
      <c r="B26" s="388" t="s">
        <v>872</v>
      </c>
      <c r="C26" s="388" t="s">
        <v>873</v>
      </c>
      <c r="D26" s="388" t="s">
        <v>874</v>
      </c>
      <c r="E26" s="388" t="s">
        <v>875</v>
      </c>
      <c r="F26" s="388" t="s">
        <v>718</v>
      </c>
      <c r="G26" s="389" t="s">
        <v>876</v>
      </c>
      <c r="H26" s="388" t="s">
        <v>186</v>
      </c>
      <c r="I26" s="388" t="s">
        <v>96</v>
      </c>
      <c r="J26" s="390">
        <v>2</v>
      </c>
      <c r="K26" s="390">
        <v>4</v>
      </c>
      <c r="L26" s="390">
        <v>10</v>
      </c>
      <c r="M26" s="390">
        <v>6</v>
      </c>
      <c r="N26" s="390">
        <v>2</v>
      </c>
      <c r="O26" s="391">
        <v>-0.3333333333333333</v>
      </c>
      <c r="P26" s="392">
        <v>0.00823045267489712</v>
      </c>
      <c r="Q26" s="476">
        <v>0.0136986301369863</v>
      </c>
    </row>
    <row r="27" spans="1:17" ht="12.75">
      <c r="A27" s="462" t="s">
        <v>713</v>
      </c>
      <c r="B27" s="388" t="s">
        <v>735</v>
      </c>
      <c r="C27" s="388" t="s">
        <v>736</v>
      </c>
      <c r="D27" s="388" t="s">
        <v>737</v>
      </c>
      <c r="E27" s="388" t="s">
        <v>717</v>
      </c>
      <c r="F27" s="388" t="s">
        <v>718</v>
      </c>
      <c r="G27" s="389" t="s">
        <v>719</v>
      </c>
      <c r="H27" s="388" t="s">
        <v>279</v>
      </c>
      <c r="I27" s="388" t="s">
        <v>96</v>
      </c>
      <c r="J27" s="390">
        <v>3</v>
      </c>
      <c r="K27" s="390">
        <v>6</v>
      </c>
      <c r="L27" s="390">
        <v>9</v>
      </c>
      <c r="M27" s="390">
        <v>3</v>
      </c>
      <c r="N27" s="390">
        <v>3</v>
      </c>
      <c r="O27" s="391">
        <v>1</v>
      </c>
      <c r="P27" s="392">
        <v>0.010948905109489052</v>
      </c>
      <c r="Q27" s="476">
        <v>0.006756756756756757</v>
      </c>
    </row>
    <row r="28" spans="1:17" ht="12.75">
      <c r="A28" s="462" t="s">
        <v>713</v>
      </c>
      <c r="B28" s="388" t="s">
        <v>798</v>
      </c>
      <c r="C28" s="388" t="s">
        <v>799</v>
      </c>
      <c r="D28" s="388" t="s">
        <v>800</v>
      </c>
      <c r="E28" s="388" t="s">
        <v>801</v>
      </c>
      <c r="F28" s="388" t="s">
        <v>718</v>
      </c>
      <c r="G28" s="389" t="s">
        <v>802</v>
      </c>
      <c r="H28" s="388" t="s">
        <v>279</v>
      </c>
      <c r="I28" s="388" t="s">
        <v>96</v>
      </c>
      <c r="J28" s="390">
        <v>0</v>
      </c>
      <c r="K28" s="390">
        <v>0</v>
      </c>
      <c r="L28" s="390">
        <v>0</v>
      </c>
      <c r="M28" s="390">
        <v>0</v>
      </c>
      <c r="N28" s="390">
        <v>0</v>
      </c>
      <c r="O28" s="391" t="s">
        <v>933</v>
      </c>
      <c r="P28" s="392">
        <v>0</v>
      </c>
      <c r="Q28" s="476">
        <v>0</v>
      </c>
    </row>
    <row r="29" spans="1:17" ht="12.75">
      <c r="A29" s="462" t="s">
        <v>713</v>
      </c>
      <c r="B29" s="388" t="s">
        <v>803</v>
      </c>
      <c r="C29" s="388" t="s">
        <v>804</v>
      </c>
      <c r="D29" s="388" t="s">
        <v>805</v>
      </c>
      <c r="E29" s="388" t="s">
        <v>806</v>
      </c>
      <c r="F29" s="388" t="s">
        <v>718</v>
      </c>
      <c r="G29" s="389" t="s">
        <v>807</v>
      </c>
      <c r="H29" s="388" t="s">
        <v>517</v>
      </c>
      <c r="I29" s="388" t="s">
        <v>96</v>
      </c>
      <c r="J29" s="390">
        <v>0</v>
      </c>
      <c r="K29" s="390">
        <v>0</v>
      </c>
      <c r="L29" s="390">
        <v>0</v>
      </c>
      <c r="M29" s="390">
        <v>0</v>
      </c>
      <c r="N29" s="390">
        <v>0</v>
      </c>
      <c r="O29" s="391" t="s">
        <v>933</v>
      </c>
      <c r="P29" s="392">
        <v>0</v>
      </c>
      <c r="Q29" s="476">
        <v>0</v>
      </c>
    </row>
    <row r="30" spans="1:17" ht="12.75">
      <c r="A30" s="462" t="s">
        <v>713</v>
      </c>
      <c r="B30" s="388" t="s">
        <v>923</v>
      </c>
      <c r="C30" s="388" t="s">
        <v>924</v>
      </c>
      <c r="D30" s="388" t="s">
        <v>925</v>
      </c>
      <c r="E30" s="388" t="s">
        <v>926</v>
      </c>
      <c r="F30" s="388" t="s">
        <v>718</v>
      </c>
      <c r="G30" s="389" t="s">
        <v>927</v>
      </c>
      <c r="H30" s="388" t="s">
        <v>186</v>
      </c>
      <c r="I30" s="388" t="s">
        <v>96</v>
      </c>
      <c r="J30" s="390">
        <v>0</v>
      </c>
      <c r="K30" s="390">
        <v>0</v>
      </c>
      <c r="L30" s="390">
        <v>4</v>
      </c>
      <c r="M30" s="390">
        <v>4</v>
      </c>
      <c r="N30" s="390">
        <v>0</v>
      </c>
      <c r="O30" s="391">
        <v>-1</v>
      </c>
      <c r="P30" s="392">
        <v>0</v>
      </c>
      <c r="Q30" s="476">
        <v>0.014084507042253521</v>
      </c>
    </row>
    <row r="31" spans="1:17" ht="12.75">
      <c r="A31" s="462" t="s">
        <v>724</v>
      </c>
      <c r="B31" s="388" t="s">
        <v>877</v>
      </c>
      <c r="C31" s="388" t="s">
        <v>878</v>
      </c>
      <c r="D31" s="388" t="s">
        <v>879</v>
      </c>
      <c r="E31" s="388" t="s">
        <v>880</v>
      </c>
      <c r="F31" s="388" t="s">
        <v>718</v>
      </c>
      <c r="G31" s="389" t="s">
        <v>881</v>
      </c>
      <c r="H31" s="388" t="s">
        <v>261</v>
      </c>
      <c r="I31" s="388" t="s">
        <v>96</v>
      </c>
      <c r="J31" s="390">
        <v>0</v>
      </c>
      <c r="K31" s="390">
        <v>2</v>
      </c>
      <c r="L31" s="390">
        <v>5</v>
      </c>
      <c r="M31" s="390">
        <v>3</v>
      </c>
      <c r="N31" s="390">
        <v>0</v>
      </c>
      <c r="O31" s="391">
        <v>-0.3333333333333333</v>
      </c>
      <c r="P31" s="392">
        <v>0.005571030640668524</v>
      </c>
      <c r="Q31" s="476">
        <v>0.009345794392523364</v>
      </c>
    </row>
    <row r="32" spans="1:17" ht="12.75">
      <c r="A32" s="462" t="s">
        <v>713</v>
      </c>
      <c r="B32" s="388" t="s">
        <v>808</v>
      </c>
      <c r="C32" s="388" t="s">
        <v>809</v>
      </c>
      <c r="D32" s="388" t="s">
        <v>810</v>
      </c>
      <c r="E32" s="388" t="s">
        <v>811</v>
      </c>
      <c r="F32" s="388" t="s">
        <v>718</v>
      </c>
      <c r="G32" s="389" t="s">
        <v>812</v>
      </c>
      <c r="H32" s="388" t="s">
        <v>148</v>
      </c>
      <c r="I32" s="388" t="s">
        <v>96</v>
      </c>
      <c r="J32" s="390">
        <v>0</v>
      </c>
      <c r="K32" s="390">
        <v>0</v>
      </c>
      <c r="L32" s="390">
        <v>0</v>
      </c>
      <c r="M32" s="390">
        <v>0</v>
      </c>
      <c r="N32" s="390">
        <v>0</v>
      </c>
      <c r="O32" s="391" t="s">
        <v>933</v>
      </c>
      <c r="P32" s="392">
        <v>0</v>
      </c>
      <c r="Q32" s="476">
        <v>0</v>
      </c>
    </row>
    <row r="33" spans="1:17" ht="12.75">
      <c r="A33" s="462" t="s">
        <v>813</v>
      </c>
      <c r="B33" s="388" t="s">
        <v>814</v>
      </c>
      <c r="C33" s="388" t="s">
        <v>815</v>
      </c>
      <c r="D33" s="388" t="s">
        <v>816</v>
      </c>
      <c r="E33" s="388" t="s">
        <v>817</v>
      </c>
      <c r="F33" s="388" t="s">
        <v>718</v>
      </c>
      <c r="G33" s="389" t="s">
        <v>818</v>
      </c>
      <c r="H33" s="388" t="s">
        <v>345</v>
      </c>
      <c r="I33" s="388" t="s">
        <v>96</v>
      </c>
      <c r="J33" s="390">
        <v>1</v>
      </c>
      <c r="K33" s="390">
        <v>1</v>
      </c>
      <c r="L33" s="390">
        <v>1</v>
      </c>
      <c r="M33" s="390">
        <v>0</v>
      </c>
      <c r="N33" s="390">
        <v>1</v>
      </c>
      <c r="O33" s="391" t="s">
        <v>933</v>
      </c>
      <c r="P33" s="392">
        <v>0.0021141649048625794</v>
      </c>
      <c r="Q33" s="476">
        <v>0</v>
      </c>
    </row>
    <row r="34" spans="1:17" ht="12.75">
      <c r="A34" s="462" t="s">
        <v>724</v>
      </c>
      <c r="B34" s="388" t="s">
        <v>854</v>
      </c>
      <c r="C34" s="388" t="s">
        <v>855</v>
      </c>
      <c r="D34" s="388" t="s">
        <v>856</v>
      </c>
      <c r="E34" s="388" t="s">
        <v>811</v>
      </c>
      <c r="F34" s="388" t="s">
        <v>718</v>
      </c>
      <c r="G34" s="389" t="s">
        <v>812</v>
      </c>
      <c r="H34" s="388" t="s">
        <v>206</v>
      </c>
      <c r="I34" s="388" t="s">
        <v>96</v>
      </c>
      <c r="J34" s="390">
        <v>2</v>
      </c>
      <c r="K34" s="390">
        <v>4</v>
      </c>
      <c r="L34" s="390">
        <v>9</v>
      </c>
      <c r="M34" s="390">
        <v>5</v>
      </c>
      <c r="N34" s="390">
        <v>2</v>
      </c>
      <c r="O34" s="391">
        <v>-0.2</v>
      </c>
      <c r="P34" s="392">
        <v>0.011428571428571429</v>
      </c>
      <c r="Q34" s="476">
        <v>0.014925373134328358</v>
      </c>
    </row>
    <row r="35" spans="1:17" ht="12.75">
      <c r="A35" s="462" t="s">
        <v>713</v>
      </c>
      <c r="B35" s="388" t="s">
        <v>720</v>
      </c>
      <c r="C35" s="388" t="s">
        <v>721</v>
      </c>
      <c r="D35" s="388" t="s">
        <v>722</v>
      </c>
      <c r="E35" s="388" t="s">
        <v>717</v>
      </c>
      <c r="F35" s="388" t="s">
        <v>718</v>
      </c>
      <c r="G35" s="389" t="s">
        <v>723</v>
      </c>
      <c r="H35" s="388" t="s">
        <v>279</v>
      </c>
      <c r="I35" s="388" t="s">
        <v>96</v>
      </c>
      <c r="J35" s="390">
        <v>5</v>
      </c>
      <c r="K35" s="390">
        <v>10</v>
      </c>
      <c r="L35" s="390">
        <v>14</v>
      </c>
      <c r="M35" s="390">
        <v>4</v>
      </c>
      <c r="N35" s="390">
        <v>5</v>
      </c>
      <c r="O35" s="391">
        <v>1.5</v>
      </c>
      <c r="P35" s="392">
        <v>0.04405286343612335</v>
      </c>
      <c r="Q35" s="476">
        <v>0.019417475728155338</v>
      </c>
    </row>
    <row r="36" spans="1:17" ht="12.75">
      <c r="A36" s="462" t="s">
        <v>713</v>
      </c>
      <c r="B36" s="388" t="s">
        <v>819</v>
      </c>
      <c r="C36" s="388" t="s">
        <v>820</v>
      </c>
      <c r="D36" s="388" t="s">
        <v>821</v>
      </c>
      <c r="E36" s="388" t="s">
        <v>822</v>
      </c>
      <c r="F36" s="388" t="s">
        <v>718</v>
      </c>
      <c r="G36" s="389" t="s">
        <v>823</v>
      </c>
      <c r="H36" s="388" t="s">
        <v>232</v>
      </c>
      <c r="I36" s="388" t="s">
        <v>96</v>
      </c>
      <c r="J36" s="390">
        <v>0</v>
      </c>
      <c r="K36" s="390">
        <v>0</v>
      </c>
      <c r="L36" s="390">
        <v>0</v>
      </c>
      <c r="M36" s="390">
        <v>0</v>
      </c>
      <c r="N36" s="390">
        <v>0</v>
      </c>
      <c r="O36" s="391" t="s">
        <v>933</v>
      </c>
      <c r="P36" s="392">
        <v>0</v>
      </c>
      <c r="Q36" s="476">
        <v>0</v>
      </c>
    </row>
    <row r="37" spans="1:17" ht="12.75">
      <c r="A37" s="462" t="s">
        <v>713</v>
      </c>
      <c r="B37" s="388" t="s">
        <v>882</v>
      </c>
      <c r="C37" s="388" t="s">
        <v>883</v>
      </c>
      <c r="D37" s="388" t="s">
        <v>884</v>
      </c>
      <c r="E37" s="388" t="s">
        <v>885</v>
      </c>
      <c r="F37" s="388" t="s">
        <v>718</v>
      </c>
      <c r="G37" s="389" t="s">
        <v>886</v>
      </c>
      <c r="H37" s="388" t="s">
        <v>279</v>
      </c>
      <c r="I37" s="388" t="s">
        <v>96</v>
      </c>
      <c r="J37" s="390">
        <v>1</v>
      </c>
      <c r="K37" s="390">
        <v>1</v>
      </c>
      <c r="L37" s="390">
        <v>3</v>
      </c>
      <c r="M37" s="390">
        <v>2</v>
      </c>
      <c r="N37" s="390">
        <v>1</v>
      </c>
      <c r="O37" s="391">
        <v>-0.5</v>
      </c>
      <c r="P37" s="392">
        <v>0.002890173410404624</v>
      </c>
      <c r="Q37" s="476">
        <v>0.005649717514124294</v>
      </c>
    </row>
    <row r="38" spans="1:17" ht="12.75">
      <c r="A38" s="462" t="s">
        <v>713</v>
      </c>
      <c r="B38" s="388" t="s">
        <v>824</v>
      </c>
      <c r="C38" s="388" t="s">
        <v>825</v>
      </c>
      <c r="D38" s="388" t="s">
        <v>826</v>
      </c>
      <c r="E38" s="388" t="s">
        <v>827</v>
      </c>
      <c r="F38" s="388" t="s">
        <v>718</v>
      </c>
      <c r="G38" s="389" t="s">
        <v>828</v>
      </c>
      <c r="H38" s="388" t="s">
        <v>232</v>
      </c>
      <c r="I38" s="388" t="s">
        <v>96</v>
      </c>
      <c r="J38" s="390">
        <v>0</v>
      </c>
      <c r="K38" s="390">
        <v>0</v>
      </c>
      <c r="L38" s="390">
        <v>0</v>
      </c>
      <c r="M38" s="390">
        <v>0</v>
      </c>
      <c r="N38" s="390">
        <v>0</v>
      </c>
      <c r="O38" s="391" t="s">
        <v>933</v>
      </c>
      <c r="P38" s="392">
        <v>0</v>
      </c>
      <c r="Q38" s="476">
        <v>0</v>
      </c>
    </row>
    <row r="39" spans="1:17" ht="12.75">
      <c r="A39" s="462" t="s">
        <v>713</v>
      </c>
      <c r="B39" s="388" t="s">
        <v>829</v>
      </c>
      <c r="C39" s="388" t="s">
        <v>830</v>
      </c>
      <c r="D39" s="388" t="s">
        <v>831</v>
      </c>
      <c r="E39" s="388" t="s">
        <v>832</v>
      </c>
      <c r="F39" s="388" t="s">
        <v>718</v>
      </c>
      <c r="G39" s="389" t="s">
        <v>833</v>
      </c>
      <c r="H39" s="388" t="s">
        <v>345</v>
      </c>
      <c r="I39" s="388" t="s">
        <v>96</v>
      </c>
      <c r="J39" s="390">
        <v>0</v>
      </c>
      <c r="K39" s="390">
        <v>0</v>
      </c>
      <c r="L39" s="390">
        <v>0</v>
      </c>
      <c r="M39" s="390">
        <v>0</v>
      </c>
      <c r="N39" s="390">
        <v>0</v>
      </c>
      <c r="O39" s="391" t="s">
        <v>933</v>
      </c>
      <c r="P39" s="392">
        <v>0</v>
      </c>
      <c r="Q39" s="476">
        <v>0</v>
      </c>
    </row>
    <row r="40" spans="1:17" ht="12.75">
      <c r="A40" s="462" t="s">
        <v>713</v>
      </c>
      <c r="B40" s="388" t="s">
        <v>928</v>
      </c>
      <c r="C40" s="388" t="s">
        <v>929</v>
      </c>
      <c r="D40" s="388" t="s">
        <v>930</v>
      </c>
      <c r="E40" s="388" t="s">
        <v>906</v>
      </c>
      <c r="F40" s="388" t="s">
        <v>718</v>
      </c>
      <c r="G40" s="389" t="s">
        <v>931</v>
      </c>
      <c r="H40" s="388" t="s">
        <v>148</v>
      </c>
      <c r="I40" s="388" t="s">
        <v>96</v>
      </c>
      <c r="J40" s="390">
        <v>0</v>
      </c>
      <c r="K40" s="390">
        <v>0</v>
      </c>
      <c r="L40" s="390">
        <v>3</v>
      </c>
      <c r="M40" s="390">
        <v>3</v>
      </c>
      <c r="N40" s="390">
        <v>0</v>
      </c>
      <c r="O40" s="391">
        <v>-1</v>
      </c>
      <c r="P40" s="392">
        <v>0</v>
      </c>
      <c r="Q40" s="476">
        <v>0.011627906976744186</v>
      </c>
    </row>
    <row r="41" spans="1:17" ht="12.75">
      <c r="A41" s="462" t="s">
        <v>713</v>
      </c>
      <c r="B41" s="388" t="s">
        <v>738</v>
      </c>
      <c r="C41" s="388" t="s">
        <v>739</v>
      </c>
      <c r="D41" s="388" t="s">
        <v>740</v>
      </c>
      <c r="E41" s="388" t="s">
        <v>741</v>
      </c>
      <c r="F41" s="388" t="s">
        <v>718</v>
      </c>
      <c r="G41" s="389" t="s">
        <v>742</v>
      </c>
      <c r="H41" s="388" t="s">
        <v>520</v>
      </c>
      <c r="I41" s="388" t="s">
        <v>96</v>
      </c>
      <c r="J41" s="390">
        <v>1</v>
      </c>
      <c r="K41" s="390">
        <v>11</v>
      </c>
      <c r="L41" s="390">
        <v>18</v>
      </c>
      <c r="M41" s="390">
        <v>7</v>
      </c>
      <c r="N41" s="390">
        <v>1</v>
      </c>
      <c r="O41" s="391">
        <v>0.5714285714285714</v>
      </c>
      <c r="P41" s="392">
        <v>0.028871391076115485</v>
      </c>
      <c r="Q41" s="476">
        <v>0.01598173515981735</v>
      </c>
    </row>
    <row r="42" spans="1:17" ht="12.75">
      <c r="A42" s="462" t="s">
        <v>713</v>
      </c>
      <c r="B42" s="388" t="s">
        <v>834</v>
      </c>
      <c r="C42" s="388" t="s">
        <v>835</v>
      </c>
      <c r="D42" s="388" t="s">
        <v>836</v>
      </c>
      <c r="E42" s="388" t="s">
        <v>837</v>
      </c>
      <c r="F42" s="388" t="s">
        <v>718</v>
      </c>
      <c r="G42" s="389" t="s">
        <v>838</v>
      </c>
      <c r="H42" s="388" t="s">
        <v>196</v>
      </c>
      <c r="I42" s="388" t="s">
        <v>96</v>
      </c>
      <c r="J42" s="390">
        <v>1</v>
      </c>
      <c r="K42" s="390">
        <v>1</v>
      </c>
      <c r="L42" s="390">
        <v>1</v>
      </c>
      <c r="M42" s="390">
        <v>0</v>
      </c>
      <c r="N42" s="390">
        <v>1</v>
      </c>
      <c r="O42" s="391" t="s">
        <v>933</v>
      </c>
      <c r="P42" s="392">
        <v>0.004273504273504274</v>
      </c>
      <c r="Q42" s="476">
        <v>0</v>
      </c>
    </row>
    <row r="43" spans="1:17" ht="12.75">
      <c r="A43" s="462" t="s">
        <v>724</v>
      </c>
      <c r="B43" s="388" t="s">
        <v>839</v>
      </c>
      <c r="C43" s="388" t="s">
        <v>840</v>
      </c>
      <c r="D43" s="388" t="s">
        <v>841</v>
      </c>
      <c r="E43" s="388" t="s">
        <v>842</v>
      </c>
      <c r="F43" s="388" t="s">
        <v>718</v>
      </c>
      <c r="G43" s="389" t="s">
        <v>843</v>
      </c>
      <c r="H43" s="388" t="s">
        <v>164</v>
      </c>
      <c r="I43" s="388" t="s">
        <v>96</v>
      </c>
      <c r="J43" s="390">
        <v>0</v>
      </c>
      <c r="K43" s="390">
        <v>0</v>
      </c>
      <c r="L43" s="390">
        <v>0</v>
      </c>
      <c r="M43" s="390">
        <v>0</v>
      </c>
      <c r="N43" s="390">
        <v>0</v>
      </c>
      <c r="O43" s="391" t="s">
        <v>933</v>
      </c>
      <c r="P43" s="392">
        <v>0</v>
      </c>
      <c r="Q43" s="476">
        <v>0</v>
      </c>
    </row>
    <row r="44" spans="1:17" ht="12.75">
      <c r="A44" s="462" t="s">
        <v>713</v>
      </c>
      <c r="B44" s="388" t="s">
        <v>895</v>
      </c>
      <c r="C44" s="388" t="s">
        <v>896</v>
      </c>
      <c r="D44" s="388" t="s">
        <v>897</v>
      </c>
      <c r="E44" s="388" t="s">
        <v>898</v>
      </c>
      <c r="F44" s="388" t="s">
        <v>718</v>
      </c>
      <c r="G44" s="389" t="s">
        <v>899</v>
      </c>
      <c r="H44" s="388" t="s">
        <v>232</v>
      </c>
      <c r="I44" s="388" t="s">
        <v>96</v>
      </c>
      <c r="J44" s="390">
        <v>0</v>
      </c>
      <c r="K44" s="390">
        <v>1</v>
      </c>
      <c r="L44" s="390">
        <v>5</v>
      </c>
      <c r="M44" s="390">
        <v>4</v>
      </c>
      <c r="N44" s="390">
        <v>0</v>
      </c>
      <c r="O44" s="391">
        <v>-0.75</v>
      </c>
      <c r="P44" s="392">
        <v>0.0053475935828877</v>
      </c>
      <c r="Q44" s="476">
        <v>0.019230769230769232</v>
      </c>
    </row>
    <row r="45" spans="1:17" ht="12.75">
      <c r="A45" s="462" t="s">
        <v>713</v>
      </c>
      <c r="B45" s="388" t="s">
        <v>714</v>
      </c>
      <c r="C45" s="388" t="s">
        <v>715</v>
      </c>
      <c r="D45" s="388" t="s">
        <v>716</v>
      </c>
      <c r="E45" s="388" t="s">
        <v>717</v>
      </c>
      <c r="F45" s="388" t="s">
        <v>718</v>
      </c>
      <c r="G45" s="389" t="s">
        <v>719</v>
      </c>
      <c r="H45" s="388" t="s">
        <v>232</v>
      </c>
      <c r="I45" s="388" t="s">
        <v>96</v>
      </c>
      <c r="J45" s="390">
        <v>2</v>
      </c>
      <c r="K45" s="390">
        <v>4</v>
      </c>
      <c r="L45" s="390">
        <v>5</v>
      </c>
      <c r="M45" s="390">
        <v>1</v>
      </c>
      <c r="N45" s="390">
        <v>2</v>
      </c>
      <c r="O45" s="391">
        <v>3</v>
      </c>
      <c r="P45" s="392">
        <v>0.02040816326530612</v>
      </c>
      <c r="Q45" s="476">
        <v>0.004901960784313725</v>
      </c>
    </row>
    <row r="46" spans="1:17" ht="12.75">
      <c r="A46" s="462" t="s">
        <v>724</v>
      </c>
      <c r="B46" s="388" t="s">
        <v>725</v>
      </c>
      <c r="C46" s="388" t="s">
        <v>726</v>
      </c>
      <c r="D46" s="388" t="s">
        <v>727</v>
      </c>
      <c r="E46" s="388" t="s">
        <v>728</v>
      </c>
      <c r="F46" s="388" t="s">
        <v>718</v>
      </c>
      <c r="G46" s="389" t="s">
        <v>729</v>
      </c>
      <c r="H46" s="388" t="s">
        <v>186</v>
      </c>
      <c r="I46" s="388" t="s">
        <v>96</v>
      </c>
      <c r="J46" s="390">
        <v>5</v>
      </c>
      <c r="K46" s="390">
        <v>15</v>
      </c>
      <c r="L46" s="390">
        <v>22</v>
      </c>
      <c r="M46" s="390">
        <v>7</v>
      </c>
      <c r="N46" s="390">
        <v>5</v>
      </c>
      <c r="O46" s="391">
        <v>1.1428571428571428</v>
      </c>
      <c r="P46" s="392">
        <v>0.08771929824561403</v>
      </c>
      <c r="Q46" s="476">
        <v>0.0330188679245283</v>
      </c>
    </row>
    <row r="47" spans="1:17" ht="12.75">
      <c r="A47" s="462" t="s">
        <v>713</v>
      </c>
      <c r="B47" s="388" t="s">
        <v>857</v>
      </c>
      <c r="C47" s="388" t="s">
        <v>858</v>
      </c>
      <c r="D47" s="388" t="s">
        <v>859</v>
      </c>
      <c r="E47" s="388" t="s">
        <v>860</v>
      </c>
      <c r="F47" s="388" t="s">
        <v>718</v>
      </c>
      <c r="G47" s="389" t="s">
        <v>861</v>
      </c>
      <c r="H47" s="388" t="s">
        <v>345</v>
      </c>
      <c r="I47" s="388" t="s">
        <v>96</v>
      </c>
      <c r="J47" s="390">
        <v>2</v>
      </c>
      <c r="K47" s="390">
        <v>4</v>
      </c>
      <c r="L47" s="390">
        <v>9</v>
      </c>
      <c r="M47" s="390">
        <v>5</v>
      </c>
      <c r="N47" s="390">
        <v>2</v>
      </c>
      <c r="O47" s="391">
        <v>-0.2</v>
      </c>
      <c r="P47" s="392">
        <v>0.011799410029498525</v>
      </c>
      <c r="Q47" s="476">
        <v>0.013404825737265416</v>
      </c>
    </row>
    <row r="48" spans="1:17" ht="12.75">
      <c r="A48" s="462" t="s">
        <v>713</v>
      </c>
      <c r="B48" s="388" t="s">
        <v>844</v>
      </c>
      <c r="C48" s="388" t="s">
        <v>845</v>
      </c>
      <c r="D48" s="388" t="s">
        <v>846</v>
      </c>
      <c r="E48" s="388" t="s">
        <v>847</v>
      </c>
      <c r="F48" s="388" t="s">
        <v>718</v>
      </c>
      <c r="G48" s="389" t="s">
        <v>848</v>
      </c>
      <c r="H48" s="388" t="s">
        <v>232</v>
      </c>
      <c r="I48" s="388" t="s">
        <v>96</v>
      </c>
      <c r="J48" s="390">
        <v>2</v>
      </c>
      <c r="K48" s="390">
        <v>2</v>
      </c>
      <c r="L48" s="390">
        <v>2</v>
      </c>
      <c r="M48" s="390">
        <v>0</v>
      </c>
      <c r="N48" s="390">
        <v>2</v>
      </c>
      <c r="O48" s="391" t="s">
        <v>933</v>
      </c>
      <c r="P48" s="392">
        <v>0.009389671361502348</v>
      </c>
      <c r="Q48" s="476">
        <v>0</v>
      </c>
    </row>
    <row r="49" spans="1:17" ht="12.75">
      <c r="A49" s="462" t="s">
        <v>724</v>
      </c>
      <c r="B49" s="388" t="s">
        <v>753</v>
      </c>
      <c r="C49" s="388" t="s">
        <v>754</v>
      </c>
      <c r="D49" s="388" t="s">
        <v>755</v>
      </c>
      <c r="E49" s="388" t="s">
        <v>756</v>
      </c>
      <c r="F49" s="388" t="s">
        <v>718</v>
      </c>
      <c r="G49" s="389" t="s">
        <v>757</v>
      </c>
      <c r="H49" s="388" t="s">
        <v>234</v>
      </c>
      <c r="I49" s="388" t="s">
        <v>32</v>
      </c>
      <c r="J49" s="390">
        <v>1</v>
      </c>
      <c r="K49" s="390">
        <v>2</v>
      </c>
      <c r="L49" s="390">
        <v>2</v>
      </c>
      <c r="M49" s="390">
        <v>0</v>
      </c>
      <c r="N49" s="390">
        <v>1</v>
      </c>
      <c r="O49" s="391" t="s">
        <v>933</v>
      </c>
      <c r="P49" s="392">
        <v>0.02531645569620253</v>
      </c>
      <c r="Q49" s="476">
        <v>0</v>
      </c>
    </row>
    <row r="50" spans="1:17" ht="12.75">
      <c r="A50" s="462" t="s">
        <v>813</v>
      </c>
      <c r="B50" s="388" t="s">
        <v>900</v>
      </c>
      <c r="C50" s="388" t="s">
        <v>901</v>
      </c>
      <c r="D50" s="388" t="s">
        <v>902</v>
      </c>
      <c r="E50" s="388" t="s">
        <v>717</v>
      </c>
      <c r="F50" s="388" t="s">
        <v>718</v>
      </c>
      <c r="G50" s="389" t="s">
        <v>719</v>
      </c>
      <c r="H50" s="388" t="s">
        <v>517</v>
      </c>
      <c r="I50" s="388" t="s">
        <v>32</v>
      </c>
      <c r="J50" s="390">
        <v>0</v>
      </c>
      <c r="K50" s="390">
        <v>4</v>
      </c>
      <c r="L50" s="390">
        <v>9</v>
      </c>
      <c r="M50" s="390">
        <v>5</v>
      </c>
      <c r="N50" s="390">
        <v>0</v>
      </c>
      <c r="O50" s="391">
        <v>-0.2</v>
      </c>
      <c r="P50" s="392">
        <v>0.015748031496062992</v>
      </c>
      <c r="Q50" s="476">
        <v>0.01937984496124031</v>
      </c>
    </row>
    <row r="51" spans="1:17" ht="12.75">
      <c r="A51" s="462" t="s">
        <v>724</v>
      </c>
      <c r="B51" s="388" t="s">
        <v>862</v>
      </c>
      <c r="C51" s="388" t="s">
        <v>863</v>
      </c>
      <c r="D51" s="388" t="s">
        <v>864</v>
      </c>
      <c r="E51" s="388" t="s">
        <v>865</v>
      </c>
      <c r="F51" s="388" t="s">
        <v>718</v>
      </c>
      <c r="G51" s="389" t="s">
        <v>866</v>
      </c>
      <c r="H51" s="388" t="s">
        <v>234</v>
      </c>
      <c r="I51" s="388" t="s">
        <v>32</v>
      </c>
      <c r="J51" s="390">
        <v>1</v>
      </c>
      <c r="K51" s="390">
        <v>3</v>
      </c>
      <c r="L51" s="390">
        <v>12</v>
      </c>
      <c r="M51" s="390">
        <v>9</v>
      </c>
      <c r="N51" s="390">
        <v>1</v>
      </c>
      <c r="O51" s="391">
        <v>-0.6666666666666666</v>
      </c>
      <c r="P51" s="392">
        <v>0.00906344410876133</v>
      </c>
      <c r="Q51" s="476">
        <v>0.02313624678663239</v>
      </c>
    </row>
    <row r="52" spans="1:17" ht="12.75">
      <c r="A52" s="462" t="s">
        <v>713</v>
      </c>
      <c r="B52" s="388" t="s">
        <v>758</v>
      </c>
      <c r="C52" s="388" t="s">
        <v>759</v>
      </c>
      <c r="D52" s="388" t="s">
        <v>760</v>
      </c>
      <c r="E52" s="388" t="s">
        <v>761</v>
      </c>
      <c r="F52" s="388" t="s">
        <v>718</v>
      </c>
      <c r="G52" s="389" t="s">
        <v>762</v>
      </c>
      <c r="H52" s="388" t="s">
        <v>517</v>
      </c>
      <c r="I52" s="388" t="s">
        <v>32</v>
      </c>
      <c r="J52" s="390">
        <v>0</v>
      </c>
      <c r="K52" s="390">
        <v>0</v>
      </c>
      <c r="L52" s="390">
        <v>0</v>
      </c>
      <c r="M52" s="390">
        <v>0</v>
      </c>
      <c r="N52" s="390">
        <v>0</v>
      </c>
      <c r="O52" s="391" t="s">
        <v>933</v>
      </c>
      <c r="P52" s="392">
        <v>0</v>
      </c>
      <c r="Q52" s="476">
        <v>0</v>
      </c>
    </row>
    <row r="53" spans="1:17" ht="12.75">
      <c r="A53" s="462" t="s">
        <v>713</v>
      </c>
      <c r="B53" s="388" t="s">
        <v>763</v>
      </c>
      <c r="C53" s="388" t="s">
        <v>764</v>
      </c>
      <c r="D53" s="388" t="s">
        <v>765</v>
      </c>
      <c r="E53" s="388" t="s">
        <v>766</v>
      </c>
      <c r="F53" s="388" t="s">
        <v>718</v>
      </c>
      <c r="G53" s="389" t="s">
        <v>767</v>
      </c>
      <c r="H53" s="388" t="s">
        <v>232</v>
      </c>
      <c r="I53" s="388" t="s">
        <v>32</v>
      </c>
      <c r="J53" s="390">
        <v>0</v>
      </c>
      <c r="K53" s="390">
        <v>6</v>
      </c>
      <c r="L53" s="390">
        <v>11</v>
      </c>
      <c r="M53" s="390">
        <v>5</v>
      </c>
      <c r="N53" s="390">
        <v>0</v>
      </c>
      <c r="O53" s="391">
        <v>0.2</v>
      </c>
      <c r="P53" s="392">
        <v>0.012684989429175475</v>
      </c>
      <c r="Q53" s="476">
        <v>0.011286681715575621</v>
      </c>
    </row>
    <row r="54" spans="1:17" ht="12.75">
      <c r="A54" s="462" t="s">
        <v>713</v>
      </c>
      <c r="B54" s="388" t="s">
        <v>768</v>
      </c>
      <c r="C54" s="388" t="s">
        <v>769</v>
      </c>
      <c r="D54" s="388" t="s">
        <v>770</v>
      </c>
      <c r="E54" s="388" t="s">
        <v>771</v>
      </c>
      <c r="F54" s="388" t="s">
        <v>718</v>
      </c>
      <c r="G54" s="389" t="s">
        <v>772</v>
      </c>
      <c r="H54" s="388" t="s">
        <v>279</v>
      </c>
      <c r="I54" s="388" t="s">
        <v>32</v>
      </c>
      <c r="J54" s="390">
        <v>3</v>
      </c>
      <c r="K54" s="390">
        <v>14</v>
      </c>
      <c r="L54" s="390">
        <v>29</v>
      </c>
      <c r="M54" s="390">
        <v>15</v>
      </c>
      <c r="N54" s="390">
        <v>3</v>
      </c>
      <c r="O54" s="391">
        <v>-0.06666666666666667</v>
      </c>
      <c r="P54" s="392">
        <v>0.019886363636363636</v>
      </c>
      <c r="Q54" s="476">
        <v>0.021246458923512748</v>
      </c>
    </row>
    <row r="55" spans="1:17" ht="12.75">
      <c r="A55" s="462" t="s">
        <v>724</v>
      </c>
      <c r="B55" s="388" t="s">
        <v>730</v>
      </c>
      <c r="C55" s="388" t="s">
        <v>731</v>
      </c>
      <c r="D55" s="388" t="s">
        <v>732</v>
      </c>
      <c r="E55" s="388" t="s">
        <v>733</v>
      </c>
      <c r="F55" s="388" t="s">
        <v>718</v>
      </c>
      <c r="G55" s="389" t="s">
        <v>734</v>
      </c>
      <c r="H55" s="388" t="s">
        <v>261</v>
      </c>
      <c r="I55" s="388" t="s">
        <v>32</v>
      </c>
      <c r="J55" s="390">
        <v>0</v>
      </c>
      <c r="K55" s="390">
        <v>0</v>
      </c>
      <c r="L55" s="390">
        <v>0</v>
      </c>
      <c r="M55" s="390">
        <v>0</v>
      </c>
      <c r="N55" s="390">
        <v>0</v>
      </c>
      <c r="O55" s="391" t="s">
        <v>933</v>
      </c>
      <c r="P55" s="392">
        <v>0</v>
      </c>
      <c r="Q55" s="476">
        <v>0</v>
      </c>
    </row>
    <row r="56" spans="1:17" ht="12.75">
      <c r="A56" s="462" t="s">
        <v>713</v>
      </c>
      <c r="B56" s="388" t="s">
        <v>773</v>
      </c>
      <c r="C56" s="388" t="s">
        <v>774</v>
      </c>
      <c r="D56" s="388" t="s">
        <v>775</v>
      </c>
      <c r="E56" s="388" t="s">
        <v>776</v>
      </c>
      <c r="F56" s="388" t="s">
        <v>718</v>
      </c>
      <c r="G56" s="389" t="s">
        <v>777</v>
      </c>
      <c r="H56" s="388" t="s">
        <v>148</v>
      </c>
      <c r="I56" s="388" t="s">
        <v>32</v>
      </c>
      <c r="J56" s="390">
        <v>0</v>
      </c>
      <c r="K56" s="390">
        <v>0</v>
      </c>
      <c r="L56" s="390">
        <v>0</v>
      </c>
      <c r="M56" s="390">
        <v>0</v>
      </c>
      <c r="N56" s="390">
        <v>0</v>
      </c>
      <c r="O56" s="391" t="s">
        <v>933</v>
      </c>
      <c r="P56" s="392">
        <v>0</v>
      </c>
      <c r="Q56" s="476">
        <v>0</v>
      </c>
    </row>
    <row r="57" spans="1:17" ht="12.75">
      <c r="A57" s="462" t="s">
        <v>713</v>
      </c>
      <c r="B57" s="388" t="s">
        <v>912</v>
      </c>
      <c r="C57" s="388" t="s">
        <v>913</v>
      </c>
      <c r="D57" s="388" t="s">
        <v>914</v>
      </c>
      <c r="E57" s="388" t="s">
        <v>811</v>
      </c>
      <c r="F57" s="388" t="s">
        <v>718</v>
      </c>
      <c r="G57" s="389" t="s">
        <v>915</v>
      </c>
      <c r="H57" s="388" t="s">
        <v>148</v>
      </c>
      <c r="I57" s="388" t="s">
        <v>32</v>
      </c>
      <c r="J57" s="390">
        <v>0</v>
      </c>
      <c r="K57" s="390">
        <v>0</v>
      </c>
      <c r="L57" s="390">
        <v>0</v>
      </c>
      <c r="M57" s="390">
        <v>0</v>
      </c>
      <c r="N57" s="390">
        <v>0</v>
      </c>
      <c r="O57" s="391" t="s">
        <v>933</v>
      </c>
      <c r="P57" s="392">
        <v>0</v>
      </c>
      <c r="Q57" s="476">
        <v>0</v>
      </c>
    </row>
    <row r="58" spans="1:17" ht="12.75">
      <c r="A58" s="462" t="s">
        <v>813</v>
      </c>
      <c r="B58" s="388" t="s">
        <v>892</v>
      </c>
      <c r="C58" s="388" t="s">
        <v>893</v>
      </c>
      <c r="D58" s="388" t="s">
        <v>894</v>
      </c>
      <c r="E58" s="388" t="s">
        <v>885</v>
      </c>
      <c r="F58" s="388" t="s">
        <v>718</v>
      </c>
      <c r="G58" s="389" t="s">
        <v>886</v>
      </c>
      <c r="H58" s="388" t="s">
        <v>345</v>
      </c>
      <c r="I58" s="388" t="s">
        <v>32</v>
      </c>
      <c r="J58" s="390">
        <v>0</v>
      </c>
      <c r="K58" s="390">
        <v>0</v>
      </c>
      <c r="L58" s="390">
        <v>1</v>
      </c>
      <c r="M58" s="390">
        <v>1</v>
      </c>
      <c r="N58" s="390">
        <v>0</v>
      </c>
      <c r="O58" s="391">
        <v>-1</v>
      </c>
      <c r="P58" s="392">
        <v>0</v>
      </c>
      <c r="Q58" s="476">
        <v>0.002777777777777778</v>
      </c>
    </row>
    <row r="59" spans="1:17" ht="12.75">
      <c r="A59" s="462" t="s">
        <v>713</v>
      </c>
      <c r="B59" s="388" t="s">
        <v>916</v>
      </c>
      <c r="C59" s="388" t="s">
        <v>917</v>
      </c>
      <c r="D59" s="388" t="s">
        <v>918</v>
      </c>
      <c r="E59" s="388" t="s">
        <v>919</v>
      </c>
      <c r="F59" s="388" t="s">
        <v>718</v>
      </c>
      <c r="G59" s="389" t="s">
        <v>920</v>
      </c>
      <c r="H59" s="388" t="s">
        <v>517</v>
      </c>
      <c r="I59" s="388" t="s">
        <v>32</v>
      </c>
      <c r="J59" s="390">
        <v>3</v>
      </c>
      <c r="K59" s="390">
        <v>11</v>
      </c>
      <c r="L59" s="390">
        <v>23</v>
      </c>
      <c r="M59" s="390">
        <v>12</v>
      </c>
      <c r="N59" s="390">
        <v>3</v>
      </c>
      <c r="O59" s="391">
        <v>-0.08333333333333333</v>
      </c>
      <c r="P59" s="392">
        <v>0.01676829268292683</v>
      </c>
      <c r="Q59" s="476">
        <v>0.017266187050359712</v>
      </c>
    </row>
    <row r="60" spans="1:17" ht="12.75">
      <c r="A60" s="462" t="s">
        <v>724</v>
      </c>
      <c r="B60" s="388" t="s">
        <v>943</v>
      </c>
      <c r="C60" s="388" t="s">
        <v>944</v>
      </c>
      <c r="D60" s="388" t="s">
        <v>732</v>
      </c>
      <c r="E60" s="388" t="s">
        <v>733</v>
      </c>
      <c r="F60" s="388" t="s">
        <v>718</v>
      </c>
      <c r="G60" s="389" t="s">
        <v>734</v>
      </c>
      <c r="H60" s="388" t="s">
        <v>261</v>
      </c>
      <c r="I60" s="388" t="s">
        <v>32</v>
      </c>
      <c r="J60" s="390">
        <v>0</v>
      </c>
      <c r="K60" s="390">
        <v>0</v>
      </c>
      <c r="L60" s="390">
        <v>0</v>
      </c>
      <c r="M60" s="390">
        <v>0</v>
      </c>
      <c r="N60" s="390">
        <v>0</v>
      </c>
      <c r="O60" s="391" t="s">
        <v>933</v>
      </c>
      <c r="P60" s="392">
        <v>0</v>
      </c>
      <c r="Q60" s="476">
        <v>0</v>
      </c>
    </row>
    <row r="61" spans="1:17" ht="12.75">
      <c r="A61" s="462" t="s">
        <v>724</v>
      </c>
      <c r="B61" s="388" t="s">
        <v>867</v>
      </c>
      <c r="C61" s="388" t="s">
        <v>868</v>
      </c>
      <c r="D61" s="388" t="s">
        <v>869</v>
      </c>
      <c r="E61" s="388" t="s">
        <v>870</v>
      </c>
      <c r="F61" s="388" t="s">
        <v>718</v>
      </c>
      <c r="G61" s="389" t="s">
        <v>871</v>
      </c>
      <c r="H61" s="388" t="s">
        <v>234</v>
      </c>
      <c r="I61" s="388" t="s">
        <v>32</v>
      </c>
      <c r="J61" s="390">
        <v>1</v>
      </c>
      <c r="K61" s="390">
        <v>3</v>
      </c>
      <c r="L61" s="390">
        <v>14</v>
      </c>
      <c r="M61" s="390">
        <v>11</v>
      </c>
      <c r="N61" s="390">
        <v>1</v>
      </c>
      <c r="O61" s="391">
        <v>-0.7272727272727273</v>
      </c>
      <c r="P61" s="392">
        <v>0.004777070063694267</v>
      </c>
      <c r="Q61" s="476">
        <v>0.018211920529801324</v>
      </c>
    </row>
    <row r="62" spans="1:17" ht="12.75">
      <c r="A62" s="462" t="s">
        <v>713</v>
      </c>
      <c r="B62" s="388" t="s">
        <v>887</v>
      </c>
      <c r="C62" s="388" t="s">
        <v>888</v>
      </c>
      <c r="D62" s="388" t="s">
        <v>889</v>
      </c>
      <c r="E62" s="388" t="s">
        <v>890</v>
      </c>
      <c r="F62" s="388" t="s">
        <v>718</v>
      </c>
      <c r="G62" s="389" t="s">
        <v>891</v>
      </c>
      <c r="H62" s="388" t="s">
        <v>232</v>
      </c>
      <c r="I62" s="388" t="s">
        <v>32</v>
      </c>
      <c r="J62" s="390">
        <v>0</v>
      </c>
      <c r="K62" s="390">
        <v>1</v>
      </c>
      <c r="L62" s="390">
        <v>7</v>
      </c>
      <c r="M62" s="390">
        <v>6</v>
      </c>
      <c r="N62" s="390">
        <v>0</v>
      </c>
      <c r="O62" s="391">
        <v>-0.8333333333333334</v>
      </c>
      <c r="P62" s="392">
        <v>0.0021691973969631237</v>
      </c>
      <c r="Q62" s="476">
        <v>0.015267175572519083</v>
      </c>
    </row>
    <row r="63" spans="1:17" ht="12.75">
      <c r="A63" s="462" t="s">
        <v>713</v>
      </c>
      <c r="B63" s="388" t="s">
        <v>903</v>
      </c>
      <c r="C63" s="388" t="s">
        <v>904</v>
      </c>
      <c r="D63" s="388" t="s">
        <v>905</v>
      </c>
      <c r="E63" s="388" t="s">
        <v>906</v>
      </c>
      <c r="F63" s="388" t="s">
        <v>718</v>
      </c>
      <c r="G63" s="389" t="s">
        <v>907</v>
      </c>
      <c r="H63" s="388" t="s">
        <v>148</v>
      </c>
      <c r="I63" s="388" t="s">
        <v>32</v>
      </c>
      <c r="J63" s="390">
        <v>0</v>
      </c>
      <c r="K63" s="390">
        <v>0</v>
      </c>
      <c r="L63" s="390">
        <v>0</v>
      </c>
      <c r="M63" s="390">
        <v>0</v>
      </c>
      <c r="N63" s="390">
        <v>0</v>
      </c>
      <c r="O63" s="391" t="s">
        <v>933</v>
      </c>
      <c r="P63" s="392">
        <v>0</v>
      </c>
      <c r="Q63" s="476">
        <v>0</v>
      </c>
    </row>
    <row r="64" spans="1:17" ht="12.75">
      <c r="A64" s="462" t="s">
        <v>713</v>
      </c>
      <c r="B64" s="388" t="s">
        <v>921</v>
      </c>
      <c r="C64" s="388" t="s">
        <v>922</v>
      </c>
      <c r="D64" s="388" t="s">
        <v>874</v>
      </c>
      <c r="E64" s="388" t="s">
        <v>875</v>
      </c>
      <c r="F64" s="388" t="s">
        <v>718</v>
      </c>
      <c r="G64" s="389" t="s">
        <v>876</v>
      </c>
      <c r="H64" s="388" t="s">
        <v>520</v>
      </c>
      <c r="I64" s="388" t="s">
        <v>32</v>
      </c>
      <c r="J64" s="390">
        <v>0</v>
      </c>
      <c r="K64" s="390">
        <v>0</v>
      </c>
      <c r="L64" s="390">
        <v>0</v>
      </c>
      <c r="M64" s="390">
        <v>0</v>
      </c>
      <c r="N64" s="390">
        <v>0</v>
      </c>
      <c r="O64" s="391" t="s">
        <v>933</v>
      </c>
      <c r="P64" s="392">
        <v>0</v>
      </c>
      <c r="Q64" s="476">
        <v>0</v>
      </c>
    </row>
    <row r="65" spans="1:17" ht="12.75">
      <c r="A65" s="462" t="s">
        <v>713</v>
      </c>
      <c r="B65" s="388" t="s">
        <v>945</v>
      </c>
      <c r="C65" s="388" t="s">
        <v>946</v>
      </c>
      <c r="D65" s="388" t="s">
        <v>947</v>
      </c>
      <c r="E65" s="388" t="s">
        <v>842</v>
      </c>
      <c r="F65" s="388" t="s">
        <v>718</v>
      </c>
      <c r="G65" s="389" t="s">
        <v>843</v>
      </c>
      <c r="H65" s="388" t="s">
        <v>232</v>
      </c>
      <c r="I65" s="388" t="s">
        <v>32</v>
      </c>
      <c r="J65" s="390">
        <v>4</v>
      </c>
      <c r="K65" s="390">
        <v>12</v>
      </c>
      <c r="L65" s="390">
        <v>24</v>
      </c>
      <c r="M65" s="390">
        <v>12</v>
      </c>
      <c r="N65" s="390">
        <v>4</v>
      </c>
      <c r="O65" s="391" t="s">
        <v>934</v>
      </c>
      <c r="P65" s="392">
        <v>0.046875</v>
      </c>
      <c r="Q65" s="476">
        <v>0.05581395348837209</v>
      </c>
    </row>
    <row r="66" spans="1:17" ht="12.75">
      <c r="A66" s="462" t="s">
        <v>713</v>
      </c>
      <c r="B66" s="388" t="s">
        <v>793</v>
      </c>
      <c r="C66" s="388" t="s">
        <v>794</v>
      </c>
      <c r="D66" s="388" t="s">
        <v>795</v>
      </c>
      <c r="E66" s="388" t="s">
        <v>796</v>
      </c>
      <c r="F66" s="388" t="s">
        <v>718</v>
      </c>
      <c r="G66" s="389" t="s">
        <v>797</v>
      </c>
      <c r="H66" s="388" t="s">
        <v>279</v>
      </c>
      <c r="I66" s="388" t="s">
        <v>32</v>
      </c>
      <c r="J66" s="390">
        <v>0</v>
      </c>
      <c r="K66" s="390">
        <v>0</v>
      </c>
      <c r="L66" s="390">
        <v>0</v>
      </c>
      <c r="M66" s="390">
        <v>0</v>
      </c>
      <c r="N66" s="390">
        <v>0</v>
      </c>
      <c r="O66" s="391" t="s">
        <v>933</v>
      </c>
      <c r="P66" s="392">
        <v>0</v>
      </c>
      <c r="Q66" s="476">
        <v>0</v>
      </c>
    </row>
    <row r="67" spans="1:17" ht="12.75">
      <c r="A67" s="462" t="s">
        <v>713</v>
      </c>
      <c r="B67" s="388" t="s">
        <v>798</v>
      </c>
      <c r="C67" s="388" t="s">
        <v>799</v>
      </c>
      <c r="D67" s="388" t="s">
        <v>800</v>
      </c>
      <c r="E67" s="388" t="s">
        <v>801</v>
      </c>
      <c r="F67" s="388" t="s">
        <v>718</v>
      </c>
      <c r="G67" s="389" t="s">
        <v>802</v>
      </c>
      <c r="H67" s="388" t="s">
        <v>279</v>
      </c>
      <c r="I67" s="388" t="s">
        <v>32</v>
      </c>
      <c r="J67" s="390">
        <v>4</v>
      </c>
      <c r="K67" s="390">
        <v>13</v>
      </c>
      <c r="L67" s="390">
        <v>27</v>
      </c>
      <c r="M67" s="390">
        <v>14</v>
      </c>
      <c r="N67" s="390">
        <v>4</v>
      </c>
      <c r="O67" s="391">
        <v>-0.07142857142857142</v>
      </c>
      <c r="P67" s="392">
        <v>0.031476997578692496</v>
      </c>
      <c r="Q67" s="476">
        <v>0.03398058252427184</v>
      </c>
    </row>
    <row r="68" spans="1:17" ht="12.75">
      <c r="A68" s="462" t="s">
        <v>713</v>
      </c>
      <c r="B68" s="388" t="s">
        <v>803</v>
      </c>
      <c r="C68" s="388" t="s">
        <v>804</v>
      </c>
      <c r="D68" s="388" t="s">
        <v>805</v>
      </c>
      <c r="E68" s="388" t="s">
        <v>806</v>
      </c>
      <c r="F68" s="388" t="s">
        <v>718</v>
      </c>
      <c r="G68" s="389" t="s">
        <v>807</v>
      </c>
      <c r="H68" s="388" t="s">
        <v>517</v>
      </c>
      <c r="I68" s="388" t="s">
        <v>32</v>
      </c>
      <c r="J68" s="390">
        <v>0</v>
      </c>
      <c r="K68" s="390">
        <v>0</v>
      </c>
      <c r="L68" s="390">
        <v>0</v>
      </c>
      <c r="M68" s="390">
        <v>0</v>
      </c>
      <c r="N68" s="390">
        <v>0</v>
      </c>
      <c r="O68" s="391" t="s">
        <v>933</v>
      </c>
      <c r="P68" s="392">
        <v>0</v>
      </c>
      <c r="Q68" s="476">
        <v>0</v>
      </c>
    </row>
    <row r="69" spans="1:17" ht="12.75">
      <c r="A69" s="462" t="s">
        <v>724</v>
      </c>
      <c r="B69" s="388" t="s">
        <v>877</v>
      </c>
      <c r="C69" s="388" t="s">
        <v>878</v>
      </c>
      <c r="D69" s="388" t="s">
        <v>879</v>
      </c>
      <c r="E69" s="388" t="s">
        <v>880</v>
      </c>
      <c r="F69" s="388" t="s">
        <v>718</v>
      </c>
      <c r="G69" s="389" t="s">
        <v>881</v>
      </c>
      <c r="H69" s="388" t="s">
        <v>261</v>
      </c>
      <c r="I69" s="388" t="s">
        <v>32</v>
      </c>
      <c r="J69" s="390">
        <v>0</v>
      </c>
      <c r="K69" s="390">
        <v>0</v>
      </c>
      <c r="L69" s="390">
        <v>0</v>
      </c>
      <c r="M69" s="390">
        <v>0</v>
      </c>
      <c r="N69" s="390">
        <v>0</v>
      </c>
      <c r="O69" s="391" t="s">
        <v>933</v>
      </c>
      <c r="P69" s="392">
        <v>0</v>
      </c>
      <c r="Q69" s="476">
        <v>0</v>
      </c>
    </row>
    <row r="70" spans="1:17" ht="12.75">
      <c r="A70" s="462" t="s">
        <v>813</v>
      </c>
      <c r="B70" s="388" t="s">
        <v>814</v>
      </c>
      <c r="C70" s="388" t="s">
        <v>815</v>
      </c>
      <c r="D70" s="388" t="s">
        <v>816</v>
      </c>
      <c r="E70" s="388" t="s">
        <v>817</v>
      </c>
      <c r="F70" s="388" t="s">
        <v>718</v>
      </c>
      <c r="G70" s="389" t="s">
        <v>818</v>
      </c>
      <c r="H70" s="388" t="s">
        <v>345</v>
      </c>
      <c r="I70" s="388" t="s">
        <v>32</v>
      </c>
      <c r="J70" s="390">
        <v>9</v>
      </c>
      <c r="K70" s="390">
        <v>36</v>
      </c>
      <c r="L70" s="390">
        <v>76</v>
      </c>
      <c r="M70" s="390">
        <v>40</v>
      </c>
      <c r="N70" s="390">
        <v>9</v>
      </c>
      <c r="O70" s="391">
        <v>-0.1</v>
      </c>
      <c r="P70" s="392">
        <v>0.07610993657505286</v>
      </c>
      <c r="Q70" s="476">
        <v>0.07352941176470588</v>
      </c>
    </row>
    <row r="71" spans="1:17" ht="12.75">
      <c r="A71" s="462" t="s">
        <v>724</v>
      </c>
      <c r="B71" s="388" t="s">
        <v>854</v>
      </c>
      <c r="C71" s="388" t="s">
        <v>855</v>
      </c>
      <c r="D71" s="388" t="s">
        <v>856</v>
      </c>
      <c r="E71" s="388" t="s">
        <v>811</v>
      </c>
      <c r="F71" s="388" t="s">
        <v>718</v>
      </c>
      <c r="G71" s="389" t="s">
        <v>812</v>
      </c>
      <c r="H71" s="388" t="s">
        <v>206</v>
      </c>
      <c r="I71" s="388" t="s">
        <v>32</v>
      </c>
      <c r="J71" s="390">
        <v>2</v>
      </c>
      <c r="K71" s="390">
        <v>3</v>
      </c>
      <c r="L71" s="390">
        <v>7</v>
      </c>
      <c r="M71" s="390">
        <v>4</v>
      </c>
      <c r="N71" s="390">
        <v>2</v>
      </c>
      <c r="O71" s="391">
        <v>-0.25</v>
      </c>
      <c r="P71" s="392">
        <v>0.008571428571428572</v>
      </c>
      <c r="Q71" s="476">
        <v>0.011940298507462687</v>
      </c>
    </row>
    <row r="72" spans="1:17" ht="12.75">
      <c r="A72" s="462" t="s">
        <v>713</v>
      </c>
      <c r="B72" s="388" t="s">
        <v>953</v>
      </c>
      <c r="C72" s="388" t="s">
        <v>954</v>
      </c>
      <c r="D72" s="388" t="s">
        <v>955</v>
      </c>
      <c r="E72" s="388" t="s">
        <v>956</v>
      </c>
      <c r="F72" s="388" t="s">
        <v>718</v>
      </c>
      <c r="G72" s="389" t="s">
        <v>957</v>
      </c>
      <c r="H72" s="388" t="s">
        <v>148</v>
      </c>
      <c r="I72" s="388" t="s">
        <v>32</v>
      </c>
      <c r="J72" s="390">
        <v>7</v>
      </c>
      <c r="K72" s="390">
        <v>20</v>
      </c>
      <c r="L72" s="390">
        <v>38</v>
      </c>
      <c r="M72" s="390">
        <v>18</v>
      </c>
      <c r="N72" s="390">
        <v>7</v>
      </c>
      <c r="O72" s="391">
        <v>0.1111111111111111</v>
      </c>
      <c r="P72" s="392">
        <v>0.03179650238473768</v>
      </c>
      <c r="Q72" s="476">
        <v>0.029850746268656716</v>
      </c>
    </row>
    <row r="73" spans="1:17" ht="12.75">
      <c r="A73" s="462" t="s">
        <v>713</v>
      </c>
      <c r="B73" s="388" t="s">
        <v>720</v>
      </c>
      <c r="C73" s="388" t="s">
        <v>721</v>
      </c>
      <c r="D73" s="388" t="s">
        <v>722</v>
      </c>
      <c r="E73" s="388" t="s">
        <v>717</v>
      </c>
      <c r="F73" s="388" t="s">
        <v>718</v>
      </c>
      <c r="G73" s="389" t="s">
        <v>723</v>
      </c>
      <c r="H73" s="388" t="s">
        <v>279</v>
      </c>
      <c r="I73" s="388" t="s">
        <v>32</v>
      </c>
      <c r="J73" s="390">
        <v>0</v>
      </c>
      <c r="K73" s="390">
        <v>2</v>
      </c>
      <c r="L73" s="390">
        <v>3</v>
      </c>
      <c r="M73" s="390">
        <v>1</v>
      </c>
      <c r="N73" s="390">
        <v>0</v>
      </c>
      <c r="O73" s="391">
        <v>1</v>
      </c>
      <c r="P73" s="392">
        <v>0.00881057268722467</v>
      </c>
      <c r="Q73" s="476">
        <v>0.0048543689320388345</v>
      </c>
    </row>
    <row r="74" spans="1:17" ht="12.75">
      <c r="A74" s="462" t="s">
        <v>713</v>
      </c>
      <c r="B74" s="388" t="s">
        <v>819</v>
      </c>
      <c r="C74" s="388" t="s">
        <v>820</v>
      </c>
      <c r="D74" s="388" t="s">
        <v>821</v>
      </c>
      <c r="E74" s="388" t="s">
        <v>822</v>
      </c>
      <c r="F74" s="388" t="s">
        <v>718</v>
      </c>
      <c r="G74" s="389" t="s">
        <v>823</v>
      </c>
      <c r="H74" s="388" t="s">
        <v>232</v>
      </c>
      <c r="I74" s="388" t="s">
        <v>32</v>
      </c>
      <c r="J74" s="390">
        <v>1</v>
      </c>
      <c r="K74" s="390">
        <v>3</v>
      </c>
      <c r="L74" s="390">
        <v>7</v>
      </c>
      <c r="M74" s="390">
        <v>4</v>
      </c>
      <c r="N74" s="390">
        <v>1</v>
      </c>
      <c r="O74" s="391">
        <v>-0.25</v>
      </c>
      <c r="P74" s="392">
        <v>0.006507592190889371</v>
      </c>
      <c r="Q74" s="476">
        <v>0.009708737864077669</v>
      </c>
    </row>
    <row r="75" spans="1:17" ht="12.75">
      <c r="A75" s="462" t="s">
        <v>713</v>
      </c>
      <c r="B75" s="388" t="s">
        <v>882</v>
      </c>
      <c r="C75" s="388" t="s">
        <v>883</v>
      </c>
      <c r="D75" s="388" t="s">
        <v>884</v>
      </c>
      <c r="E75" s="388" t="s">
        <v>885</v>
      </c>
      <c r="F75" s="388" t="s">
        <v>718</v>
      </c>
      <c r="G75" s="389" t="s">
        <v>886</v>
      </c>
      <c r="H75" s="388" t="s">
        <v>279</v>
      </c>
      <c r="I75" s="388" t="s">
        <v>32</v>
      </c>
      <c r="J75" s="390">
        <v>0</v>
      </c>
      <c r="K75" s="390">
        <v>0</v>
      </c>
      <c r="L75" s="390">
        <v>0</v>
      </c>
      <c r="M75" s="390">
        <v>0</v>
      </c>
      <c r="N75" s="390">
        <v>0</v>
      </c>
      <c r="O75" s="391" t="s">
        <v>933</v>
      </c>
      <c r="P75" s="392">
        <v>0</v>
      </c>
      <c r="Q75" s="476">
        <v>0</v>
      </c>
    </row>
    <row r="76" spans="1:17" ht="12.75">
      <c r="A76" s="462" t="s">
        <v>713</v>
      </c>
      <c r="B76" s="388" t="s">
        <v>958</v>
      </c>
      <c r="C76" s="388" t="s">
        <v>959</v>
      </c>
      <c r="D76" s="388" t="s">
        <v>960</v>
      </c>
      <c r="E76" s="388" t="s">
        <v>756</v>
      </c>
      <c r="F76" s="388" t="s">
        <v>718</v>
      </c>
      <c r="G76" s="389" t="s">
        <v>757</v>
      </c>
      <c r="H76" s="388" t="s">
        <v>345</v>
      </c>
      <c r="I76" s="388" t="s">
        <v>32</v>
      </c>
      <c r="J76" s="390">
        <v>0</v>
      </c>
      <c r="K76" s="390">
        <v>0</v>
      </c>
      <c r="L76" s="390">
        <v>0</v>
      </c>
      <c r="M76" s="390">
        <v>0</v>
      </c>
      <c r="N76" s="390">
        <v>0</v>
      </c>
      <c r="O76" s="391" t="s">
        <v>933</v>
      </c>
      <c r="P76" s="392">
        <v>0</v>
      </c>
      <c r="Q76" s="476">
        <v>0</v>
      </c>
    </row>
    <row r="77" spans="1:17" ht="12.75">
      <c r="A77" s="462" t="s">
        <v>713</v>
      </c>
      <c r="B77" s="388" t="s">
        <v>824</v>
      </c>
      <c r="C77" s="388" t="s">
        <v>825</v>
      </c>
      <c r="D77" s="388" t="s">
        <v>826</v>
      </c>
      <c r="E77" s="388" t="s">
        <v>827</v>
      </c>
      <c r="F77" s="388" t="s">
        <v>718</v>
      </c>
      <c r="G77" s="389" t="s">
        <v>828</v>
      </c>
      <c r="H77" s="388" t="s">
        <v>232</v>
      </c>
      <c r="I77" s="388" t="s">
        <v>32</v>
      </c>
      <c r="J77" s="390">
        <v>2</v>
      </c>
      <c r="K77" s="390">
        <v>6</v>
      </c>
      <c r="L77" s="390">
        <v>7</v>
      </c>
      <c r="M77" s="390">
        <v>1</v>
      </c>
      <c r="N77" s="390">
        <v>2</v>
      </c>
      <c r="O77" s="391">
        <v>5</v>
      </c>
      <c r="P77" s="392">
        <v>0.019230769230769232</v>
      </c>
      <c r="Q77" s="476">
        <v>0.0035087719298245615</v>
      </c>
    </row>
    <row r="78" spans="1:17" ht="12.75">
      <c r="A78" s="462" t="s">
        <v>713</v>
      </c>
      <c r="B78" s="388" t="s">
        <v>928</v>
      </c>
      <c r="C78" s="388" t="s">
        <v>929</v>
      </c>
      <c r="D78" s="388" t="s">
        <v>930</v>
      </c>
      <c r="E78" s="388" t="s">
        <v>906</v>
      </c>
      <c r="F78" s="388" t="s">
        <v>718</v>
      </c>
      <c r="G78" s="389" t="s">
        <v>931</v>
      </c>
      <c r="H78" s="388" t="s">
        <v>148</v>
      </c>
      <c r="I78" s="388" t="s">
        <v>32</v>
      </c>
      <c r="J78" s="390">
        <v>0</v>
      </c>
      <c r="K78" s="390">
        <v>0</v>
      </c>
      <c r="L78" s="390">
        <v>0</v>
      </c>
      <c r="M78" s="390">
        <v>0</v>
      </c>
      <c r="N78" s="390">
        <v>0</v>
      </c>
      <c r="O78" s="391" t="s">
        <v>933</v>
      </c>
      <c r="P78" s="392">
        <v>0</v>
      </c>
      <c r="Q78" s="476">
        <v>0</v>
      </c>
    </row>
    <row r="79" spans="1:17" ht="12.75">
      <c r="A79" s="462" t="s">
        <v>713</v>
      </c>
      <c r="B79" s="388" t="s">
        <v>738</v>
      </c>
      <c r="C79" s="388" t="s">
        <v>739</v>
      </c>
      <c r="D79" s="388" t="s">
        <v>740</v>
      </c>
      <c r="E79" s="388" t="s">
        <v>741</v>
      </c>
      <c r="F79" s="388" t="s">
        <v>718</v>
      </c>
      <c r="G79" s="389" t="s">
        <v>742</v>
      </c>
      <c r="H79" s="388" t="s">
        <v>520</v>
      </c>
      <c r="I79" s="388" t="s">
        <v>32</v>
      </c>
      <c r="J79" s="390">
        <v>1</v>
      </c>
      <c r="K79" s="390">
        <v>2</v>
      </c>
      <c r="L79" s="390">
        <v>6</v>
      </c>
      <c r="M79" s="390">
        <v>4</v>
      </c>
      <c r="N79" s="390">
        <v>1</v>
      </c>
      <c r="O79" s="391">
        <v>-0.5</v>
      </c>
      <c r="P79" s="392">
        <v>0.005249343832020997</v>
      </c>
      <c r="Q79" s="476">
        <v>0.0091324200913242</v>
      </c>
    </row>
    <row r="80" spans="1:17" ht="12.75">
      <c r="A80" s="462" t="s">
        <v>713</v>
      </c>
      <c r="B80" s="388" t="s">
        <v>895</v>
      </c>
      <c r="C80" s="388" t="s">
        <v>896</v>
      </c>
      <c r="D80" s="388" t="s">
        <v>897</v>
      </c>
      <c r="E80" s="388" t="s">
        <v>898</v>
      </c>
      <c r="F80" s="388" t="s">
        <v>718</v>
      </c>
      <c r="G80" s="389" t="s">
        <v>899</v>
      </c>
      <c r="H80" s="388" t="s">
        <v>232</v>
      </c>
      <c r="I80" s="388" t="s">
        <v>32</v>
      </c>
      <c r="J80" s="390">
        <v>1</v>
      </c>
      <c r="K80" s="390">
        <v>4</v>
      </c>
      <c r="L80" s="390">
        <v>11</v>
      </c>
      <c r="M80" s="390">
        <v>7</v>
      </c>
      <c r="N80" s="390">
        <v>1</v>
      </c>
      <c r="O80" s="391">
        <v>-0.42857142857142855</v>
      </c>
      <c r="P80" s="392">
        <v>0.0213903743315508</v>
      </c>
      <c r="Q80" s="476">
        <v>0.03365384615384615</v>
      </c>
    </row>
    <row r="81" spans="1:17" ht="12.75">
      <c r="A81" s="462" t="s">
        <v>713</v>
      </c>
      <c r="B81" s="388" t="s">
        <v>714</v>
      </c>
      <c r="C81" s="388" t="s">
        <v>715</v>
      </c>
      <c r="D81" s="388" t="s">
        <v>716</v>
      </c>
      <c r="E81" s="388" t="s">
        <v>717</v>
      </c>
      <c r="F81" s="388" t="s">
        <v>718</v>
      </c>
      <c r="G81" s="389" t="s">
        <v>719</v>
      </c>
      <c r="H81" s="388" t="s">
        <v>232</v>
      </c>
      <c r="I81" s="388" t="s">
        <v>32</v>
      </c>
      <c r="J81" s="390">
        <v>1</v>
      </c>
      <c r="K81" s="390">
        <v>4</v>
      </c>
      <c r="L81" s="390">
        <v>10</v>
      </c>
      <c r="M81" s="390">
        <v>6</v>
      </c>
      <c r="N81" s="390">
        <v>1</v>
      </c>
      <c r="O81" s="391">
        <v>-0.3333333333333333</v>
      </c>
      <c r="P81" s="392">
        <v>0.02040816326530612</v>
      </c>
      <c r="Q81" s="476">
        <v>0.029411764705882353</v>
      </c>
    </row>
    <row r="82" spans="1:17" ht="12.75">
      <c r="A82" s="462" t="s">
        <v>724</v>
      </c>
      <c r="B82" s="388" t="s">
        <v>725</v>
      </c>
      <c r="C82" s="388" t="s">
        <v>726</v>
      </c>
      <c r="D82" s="388" t="s">
        <v>727</v>
      </c>
      <c r="E82" s="388" t="s">
        <v>728</v>
      </c>
      <c r="F82" s="388" t="s">
        <v>718</v>
      </c>
      <c r="G82" s="389" t="s">
        <v>729</v>
      </c>
      <c r="H82" s="388" t="s">
        <v>186</v>
      </c>
      <c r="I82" s="388" t="s">
        <v>32</v>
      </c>
      <c r="J82" s="390">
        <v>0</v>
      </c>
      <c r="K82" s="390">
        <v>0</v>
      </c>
      <c r="L82" s="390">
        <v>10</v>
      </c>
      <c r="M82" s="390">
        <v>10</v>
      </c>
      <c r="N82" s="390">
        <v>0</v>
      </c>
      <c r="O82" s="391">
        <v>-1</v>
      </c>
      <c r="P82" s="392">
        <v>0</v>
      </c>
      <c r="Q82" s="476">
        <v>0.04716981132075472</v>
      </c>
    </row>
    <row r="83" spans="1:17" ht="12.75">
      <c r="A83" s="462" t="s">
        <v>713</v>
      </c>
      <c r="B83" s="388" t="s">
        <v>844</v>
      </c>
      <c r="C83" s="388" t="s">
        <v>845</v>
      </c>
      <c r="D83" s="388" t="s">
        <v>846</v>
      </c>
      <c r="E83" s="388" t="s">
        <v>847</v>
      </c>
      <c r="F83" s="388" t="s">
        <v>718</v>
      </c>
      <c r="G83" s="389" t="s">
        <v>848</v>
      </c>
      <c r="H83" s="388" t="s">
        <v>232</v>
      </c>
      <c r="I83" s="388" t="s">
        <v>32</v>
      </c>
      <c r="J83" s="390">
        <v>0</v>
      </c>
      <c r="K83" s="390">
        <v>3</v>
      </c>
      <c r="L83" s="390">
        <v>6</v>
      </c>
      <c r="M83" s="390">
        <v>3</v>
      </c>
      <c r="N83" s="390">
        <v>0</v>
      </c>
      <c r="O83" s="391" t="s">
        <v>934</v>
      </c>
      <c r="P83" s="392">
        <v>0.014084507042253521</v>
      </c>
      <c r="Q83" s="476">
        <v>0.015384615384615385</v>
      </c>
    </row>
    <row r="84" spans="1:17" ht="12.75">
      <c r="A84" s="462" t="s">
        <v>724</v>
      </c>
      <c r="B84" s="388" t="s">
        <v>748</v>
      </c>
      <c r="C84" s="388" t="s">
        <v>749</v>
      </c>
      <c r="D84" s="388" t="s">
        <v>750</v>
      </c>
      <c r="E84" s="388" t="s">
        <v>751</v>
      </c>
      <c r="F84" s="388" t="s">
        <v>718</v>
      </c>
      <c r="G84" s="389" t="s">
        <v>752</v>
      </c>
      <c r="H84" s="388" t="s">
        <v>200</v>
      </c>
      <c r="I84" s="388" t="s">
        <v>39</v>
      </c>
      <c r="J84" s="390">
        <v>0</v>
      </c>
      <c r="K84" s="390">
        <v>0</v>
      </c>
      <c r="L84" s="390">
        <v>0</v>
      </c>
      <c r="M84" s="390">
        <v>0</v>
      </c>
      <c r="N84" s="390">
        <v>0</v>
      </c>
      <c r="O84" s="391" t="s">
        <v>933</v>
      </c>
      <c r="P84" s="392">
        <v>0</v>
      </c>
      <c r="Q84" s="476">
        <v>0</v>
      </c>
    </row>
    <row r="85" spans="1:17" ht="12.75">
      <c r="A85" s="462" t="s">
        <v>813</v>
      </c>
      <c r="B85" s="388" t="s">
        <v>900</v>
      </c>
      <c r="C85" s="388" t="s">
        <v>901</v>
      </c>
      <c r="D85" s="388" t="s">
        <v>902</v>
      </c>
      <c r="E85" s="388" t="s">
        <v>717</v>
      </c>
      <c r="F85" s="388" t="s">
        <v>718</v>
      </c>
      <c r="G85" s="389" t="s">
        <v>719</v>
      </c>
      <c r="H85" s="388" t="s">
        <v>517</v>
      </c>
      <c r="I85" s="388" t="s">
        <v>39</v>
      </c>
      <c r="J85" s="390">
        <v>0</v>
      </c>
      <c r="K85" s="390">
        <v>0</v>
      </c>
      <c r="L85" s="390">
        <v>0</v>
      </c>
      <c r="M85" s="390">
        <v>0</v>
      </c>
      <c r="N85" s="390">
        <v>0</v>
      </c>
      <c r="O85" s="391" t="s">
        <v>933</v>
      </c>
      <c r="P85" s="392">
        <v>0</v>
      </c>
      <c r="Q85" s="476">
        <v>0</v>
      </c>
    </row>
    <row r="86" spans="1:17" ht="12.75">
      <c r="A86" s="462" t="s">
        <v>724</v>
      </c>
      <c r="B86" s="388" t="s">
        <v>862</v>
      </c>
      <c r="C86" s="388" t="s">
        <v>863</v>
      </c>
      <c r="D86" s="388" t="s">
        <v>864</v>
      </c>
      <c r="E86" s="388" t="s">
        <v>865</v>
      </c>
      <c r="F86" s="388" t="s">
        <v>718</v>
      </c>
      <c r="G86" s="389" t="s">
        <v>866</v>
      </c>
      <c r="H86" s="388" t="s">
        <v>234</v>
      </c>
      <c r="I86" s="388" t="s">
        <v>39</v>
      </c>
      <c r="J86" s="390">
        <v>0</v>
      </c>
      <c r="K86" s="390">
        <v>0</v>
      </c>
      <c r="L86" s="390">
        <v>0</v>
      </c>
      <c r="M86" s="390">
        <v>0</v>
      </c>
      <c r="N86" s="390">
        <v>0</v>
      </c>
      <c r="O86" s="391" t="s">
        <v>933</v>
      </c>
      <c r="P86" s="392">
        <v>0</v>
      </c>
      <c r="Q86" s="476">
        <v>0</v>
      </c>
    </row>
    <row r="87" spans="1:17" ht="12.75">
      <c r="A87" s="462" t="s">
        <v>713</v>
      </c>
      <c r="B87" s="388" t="s">
        <v>758</v>
      </c>
      <c r="C87" s="388" t="s">
        <v>759</v>
      </c>
      <c r="D87" s="388" t="s">
        <v>760</v>
      </c>
      <c r="E87" s="388" t="s">
        <v>761</v>
      </c>
      <c r="F87" s="388" t="s">
        <v>718</v>
      </c>
      <c r="G87" s="389" t="s">
        <v>762</v>
      </c>
      <c r="H87" s="388" t="s">
        <v>517</v>
      </c>
      <c r="I87" s="388" t="s">
        <v>39</v>
      </c>
      <c r="J87" s="390">
        <v>0</v>
      </c>
      <c r="K87" s="390">
        <v>0</v>
      </c>
      <c r="L87" s="390">
        <v>0</v>
      </c>
      <c r="M87" s="390">
        <v>0</v>
      </c>
      <c r="N87" s="390">
        <v>0</v>
      </c>
      <c r="O87" s="391" t="s">
        <v>933</v>
      </c>
      <c r="P87" s="392">
        <v>0</v>
      </c>
      <c r="Q87" s="476">
        <v>0</v>
      </c>
    </row>
    <row r="88" spans="1:17" ht="12.75">
      <c r="A88" s="462" t="s">
        <v>713</v>
      </c>
      <c r="B88" s="388" t="s">
        <v>763</v>
      </c>
      <c r="C88" s="388" t="s">
        <v>764</v>
      </c>
      <c r="D88" s="388" t="s">
        <v>765</v>
      </c>
      <c r="E88" s="388" t="s">
        <v>766</v>
      </c>
      <c r="F88" s="388" t="s">
        <v>718</v>
      </c>
      <c r="G88" s="389" t="s">
        <v>767</v>
      </c>
      <c r="H88" s="388" t="s">
        <v>232</v>
      </c>
      <c r="I88" s="388" t="s">
        <v>39</v>
      </c>
      <c r="J88" s="390">
        <v>0</v>
      </c>
      <c r="K88" s="390">
        <v>0</v>
      </c>
      <c r="L88" s="390">
        <v>0</v>
      </c>
      <c r="M88" s="390">
        <v>0</v>
      </c>
      <c r="N88" s="390">
        <v>0</v>
      </c>
      <c r="O88" s="391" t="s">
        <v>933</v>
      </c>
      <c r="P88" s="392">
        <v>0</v>
      </c>
      <c r="Q88" s="476">
        <v>0</v>
      </c>
    </row>
    <row r="89" spans="1:17" ht="12.75">
      <c r="A89" s="462" t="s">
        <v>713</v>
      </c>
      <c r="B89" s="388" t="s">
        <v>912</v>
      </c>
      <c r="C89" s="388" t="s">
        <v>913</v>
      </c>
      <c r="D89" s="388" t="s">
        <v>914</v>
      </c>
      <c r="E89" s="388" t="s">
        <v>811</v>
      </c>
      <c r="F89" s="388" t="s">
        <v>718</v>
      </c>
      <c r="G89" s="389" t="s">
        <v>915</v>
      </c>
      <c r="H89" s="388" t="s">
        <v>148</v>
      </c>
      <c r="I89" s="388" t="s">
        <v>39</v>
      </c>
      <c r="J89" s="390">
        <v>0</v>
      </c>
      <c r="K89" s="390">
        <v>0</v>
      </c>
      <c r="L89" s="390">
        <v>0</v>
      </c>
      <c r="M89" s="390">
        <v>0</v>
      </c>
      <c r="N89" s="390">
        <v>0</v>
      </c>
      <c r="O89" s="391" t="s">
        <v>933</v>
      </c>
      <c r="P89" s="392">
        <v>0</v>
      </c>
      <c r="Q89" s="476">
        <v>0</v>
      </c>
    </row>
    <row r="90" spans="1:17" ht="12.75">
      <c r="A90" s="462" t="s">
        <v>813</v>
      </c>
      <c r="B90" s="388" t="s">
        <v>892</v>
      </c>
      <c r="C90" s="388" t="s">
        <v>893</v>
      </c>
      <c r="D90" s="388" t="s">
        <v>894</v>
      </c>
      <c r="E90" s="388" t="s">
        <v>885</v>
      </c>
      <c r="F90" s="388" t="s">
        <v>718</v>
      </c>
      <c r="G90" s="389" t="s">
        <v>886</v>
      </c>
      <c r="H90" s="388" t="s">
        <v>345</v>
      </c>
      <c r="I90" s="388" t="s">
        <v>39</v>
      </c>
      <c r="J90" s="390">
        <v>0</v>
      </c>
      <c r="K90" s="390">
        <v>0</v>
      </c>
      <c r="L90" s="390">
        <v>0</v>
      </c>
      <c r="M90" s="390">
        <v>0</v>
      </c>
      <c r="N90" s="390">
        <v>0</v>
      </c>
      <c r="O90" s="391" t="s">
        <v>933</v>
      </c>
      <c r="P90" s="392">
        <v>0</v>
      </c>
      <c r="Q90" s="476">
        <v>0</v>
      </c>
    </row>
    <row r="91" spans="1:17" ht="12.75">
      <c r="A91" s="462" t="s">
        <v>713</v>
      </c>
      <c r="B91" s="388" t="s">
        <v>887</v>
      </c>
      <c r="C91" s="388" t="s">
        <v>888</v>
      </c>
      <c r="D91" s="388" t="s">
        <v>889</v>
      </c>
      <c r="E91" s="388" t="s">
        <v>890</v>
      </c>
      <c r="F91" s="388" t="s">
        <v>718</v>
      </c>
      <c r="G91" s="389" t="s">
        <v>891</v>
      </c>
      <c r="H91" s="388" t="s">
        <v>232</v>
      </c>
      <c r="I91" s="388" t="s">
        <v>39</v>
      </c>
      <c r="J91" s="390">
        <v>0</v>
      </c>
      <c r="K91" s="390">
        <v>0</v>
      </c>
      <c r="L91" s="390">
        <v>0</v>
      </c>
      <c r="M91" s="390">
        <v>0</v>
      </c>
      <c r="N91" s="390">
        <v>0</v>
      </c>
      <c r="O91" s="391" t="s">
        <v>933</v>
      </c>
      <c r="P91" s="392">
        <v>0</v>
      </c>
      <c r="Q91" s="476">
        <v>0</v>
      </c>
    </row>
    <row r="92" spans="1:17" ht="12.75">
      <c r="A92" s="462" t="s">
        <v>713</v>
      </c>
      <c r="B92" s="388" t="s">
        <v>903</v>
      </c>
      <c r="C92" s="388" t="s">
        <v>904</v>
      </c>
      <c r="D92" s="388" t="s">
        <v>905</v>
      </c>
      <c r="E92" s="388" t="s">
        <v>906</v>
      </c>
      <c r="F92" s="388" t="s">
        <v>718</v>
      </c>
      <c r="G92" s="389" t="s">
        <v>907</v>
      </c>
      <c r="H92" s="388" t="s">
        <v>148</v>
      </c>
      <c r="I92" s="388" t="s">
        <v>39</v>
      </c>
      <c r="J92" s="390">
        <v>0</v>
      </c>
      <c r="K92" s="390">
        <v>0</v>
      </c>
      <c r="L92" s="390">
        <v>0</v>
      </c>
      <c r="M92" s="390">
        <v>0</v>
      </c>
      <c r="N92" s="390">
        <v>0</v>
      </c>
      <c r="O92" s="391" t="s">
        <v>933</v>
      </c>
      <c r="P92" s="392">
        <v>0</v>
      </c>
      <c r="Q92" s="476">
        <v>0</v>
      </c>
    </row>
    <row r="93" spans="1:17" ht="12.75">
      <c r="A93" s="462" t="s">
        <v>724</v>
      </c>
      <c r="B93" s="388" t="s">
        <v>877</v>
      </c>
      <c r="C93" s="388" t="s">
        <v>878</v>
      </c>
      <c r="D93" s="388" t="s">
        <v>879</v>
      </c>
      <c r="E93" s="388" t="s">
        <v>880</v>
      </c>
      <c r="F93" s="388" t="s">
        <v>718</v>
      </c>
      <c r="G93" s="389" t="s">
        <v>881</v>
      </c>
      <c r="H93" s="388" t="s">
        <v>261</v>
      </c>
      <c r="I93" s="388" t="s">
        <v>39</v>
      </c>
      <c r="J93" s="390">
        <v>0</v>
      </c>
      <c r="K93" s="390">
        <v>0</v>
      </c>
      <c r="L93" s="390">
        <v>0</v>
      </c>
      <c r="M93" s="390">
        <v>0</v>
      </c>
      <c r="N93" s="390">
        <v>0</v>
      </c>
      <c r="O93" s="391" t="s">
        <v>933</v>
      </c>
      <c r="P93" s="392">
        <v>0</v>
      </c>
      <c r="Q93" s="476">
        <v>0</v>
      </c>
    </row>
    <row r="94" spans="1:17" ht="12.75">
      <c r="A94" s="462" t="s">
        <v>713</v>
      </c>
      <c r="B94" s="388" t="s">
        <v>953</v>
      </c>
      <c r="C94" s="388" t="s">
        <v>954</v>
      </c>
      <c r="D94" s="388" t="s">
        <v>955</v>
      </c>
      <c r="E94" s="388" t="s">
        <v>956</v>
      </c>
      <c r="F94" s="388" t="s">
        <v>718</v>
      </c>
      <c r="G94" s="389" t="s">
        <v>957</v>
      </c>
      <c r="H94" s="388" t="s">
        <v>148</v>
      </c>
      <c r="I94" s="388" t="s">
        <v>39</v>
      </c>
      <c r="J94" s="390">
        <v>0</v>
      </c>
      <c r="K94" s="390">
        <v>0</v>
      </c>
      <c r="L94" s="390">
        <v>0</v>
      </c>
      <c r="M94" s="390">
        <v>0</v>
      </c>
      <c r="N94" s="390">
        <v>0</v>
      </c>
      <c r="O94" s="391" t="s">
        <v>933</v>
      </c>
      <c r="P94" s="392">
        <v>0</v>
      </c>
      <c r="Q94" s="476">
        <v>0</v>
      </c>
    </row>
    <row r="95" spans="1:17" ht="12.75">
      <c r="A95" s="462" t="s">
        <v>713</v>
      </c>
      <c r="B95" s="388" t="s">
        <v>720</v>
      </c>
      <c r="C95" s="388" t="s">
        <v>721</v>
      </c>
      <c r="D95" s="388" t="s">
        <v>722</v>
      </c>
      <c r="E95" s="388" t="s">
        <v>717</v>
      </c>
      <c r="F95" s="388" t="s">
        <v>718</v>
      </c>
      <c r="G95" s="389" t="s">
        <v>723</v>
      </c>
      <c r="H95" s="388" t="s">
        <v>279</v>
      </c>
      <c r="I95" s="388" t="s">
        <v>39</v>
      </c>
      <c r="J95" s="390">
        <v>0</v>
      </c>
      <c r="K95" s="390">
        <v>0</v>
      </c>
      <c r="L95" s="390">
        <v>0</v>
      </c>
      <c r="M95" s="390">
        <v>0</v>
      </c>
      <c r="N95" s="390">
        <v>0</v>
      </c>
      <c r="O95" s="391" t="s">
        <v>933</v>
      </c>
      <c r="P95" s="392">
        <v>0</v>
      </c>
      <c r="Q95" s="476">
        <v>0</v>
      </c>
    </row>
    <row r="96" spans="1:17" ht="12.75">
      <c r="A96" s="462" t="s">
        <v>713</v>
      </c>
      <c r="B96" s="388" t="s">
        <v>895</v>
      </c>
      <c r="C96" s="388" t="s">
        <v>896</v>
      </c>
      <c r="D96" s="388" t="s">
        <v>897</v>
      </c>
      <c r="E96" s="388" t="s">
        <v>898</v>
      </c>
      <c r="F96" s="388" t="s">
        <v>718</v>
      </c>
      <c r="G96" s="389" t="s">
        <v>899</v>
      </c>
      <c r="H96" s="388" t="s">
        <v>232</v>
      </c>
      <c r="I96" s="388" t="s">
        <v>39</v>
      </c>
      <c r="J96" s="390">
        <v>0</v>
      </c>
      <c r="K96" s="390">
        <v>0</v>
      </c>
      <c r="L96" s="390">
        <v>0</v>
      </c>
      <c r="M96" s="390">
        <v>0</v>
      </c>
      <c r="N96" s="390">
        <v>0</v>
      </c>
      <c r="O96" s="391" t="s">
        <v>933</v>
      </c>
      <c r="P96" s="392">
        <v>0</v>
      </c>
      <c r="Q96" s="476">
        <v>0</v>
      </c>
    </row>
    <row r="97" spans="1:17" ht="12.75">
      <c r="A97" s="462" t="s">
        <v>713</v>
      </c>
      <c r="B97" s="388" t="s">
        <v>844</v>
      </c>
      <c r="C97" s="388" t="s">
        <v>845</v>
      </c>
      <c r="D97" s="388" t="s">
        <v>846</v>
      </c>
      <c r="E97" s="388" t="s">
        <v>847</v>
      </c>
      <c r="F97" s="388" t="s">
        <v>718</v>
      </c>
      <c r="G97" s="389" t="s">
        <v>848</v>
      </c>
      <c r="H97" s="388" t="s">
        <v>232</v>
      </c>
      <c r="I97" s="388" t="s">
        <v>39</v>
      </c>
      <c r="J97" s="390">
        <v>0</v>
      </c>
      <c r="K97" s="390">
        <v>0</v>
      </c>
      <c r="L97" s="390">
        <v>0</v>
      </c>
      <c r="M97" s="390">
        <v>0</v>
      </c>
      <c r="N97" s="390">
        <v>0</v>
      </c>
      <c r="O97" s="391" t="s">
        <v>933</v>
      </c>
      <c r="P97" s="392">
        <v>0</v>
      </c>
      <c r="Q97" s="476">
        <v>0</v>
      </c>
    </row>
    <row r="98" spans="1:17" ht="12.75">
      <c r="A98" s="462" t="s">
        <v>724</v>
      </c>
      <c r="B98" s="388" t="s">
        <v>748</v>
      </c>
      <c r="C98" s="388" t="s">
        <v>749</v>
      </c>
      <c r="D98" s="388" t="s">
        <v>750</v>
      </c>
      <c r="E98" s="388" t="s">
        <v>751</v>
      </c>
      <c r="F98" s="388" t="s">
        <v>718</v>
      </c>
      <c r="G98" s="389" t="s">
        <v>752</v>
      </c>
      <c r="H98" s="388" t="s">
        <v>200</v>
      </c>
      <c r="I98" s="388" t="s">
        <v>40</v>
      </c>
      <c r="J98" s="390">
        <v>7</v>
      </c>
      <c r="K98" s="390">
        <v>22</v>
      </c>
      <c r="L98" s="390">
        <v>39</v>
      </c>
      <c r="M98" s="390">
        <v>17</v>
      </c>
      <c r="N98" s="390">
        <v>7</v>
      </c>
      <c r="O98" s="391">
        <v>0.29411764705882354</v>
      </c>
      <c r="P98" s="392">
        <v>0.04127579737335835</v>
      </c>
      <c r="Q98" s="476">
        <v>0.02857142857142857</v>
      </c>
    </row>
    <row r="99" spans="1:17" ht="12.75">
      <c r="A99" s="462" t="s">
        <v>713</v>
      </c>
      <c r="B99" s="388" t="s">
        <v>758</v>
      </c>
      <c r="C99" s="388" t="s">
        <v>759</v>
      </c>
      <c r="D99" s="388" t="s">
        <v>760</v>
      </c>
      <c r="E99" s="388" t="s">
        <v>761</v>
      </c>
      <c r="F99" s="388" t="s">
        <v>718</v>
      </c>
      <c r="G99" s="389" t="s">
        <v>762</v>
      </c>
      <c r="H99" s="388" t="s">
        <v>517</v>
      </c>
      <c r="I99" s="388" t="s">
        <v>40</v>
      </c>
      <c r="J99" s="390">
        <v>0</v>
      </c>
      <c r="K99" s="390">
        <v>0</v>
      </c>
      <c r="L99" s="390">
        <v>0</v>
      </c>
      <c r="M99" s="390">
        <v>0</v>
      </c>
      <c r="N99" s="390">
        <v>0</v>
      </c>
      <c r="O99" s="391" t="s">
        <v>933</v>
      </c>
      <c r="P99" s="392">
        <v>0</v>
      </c>
      <c r="Q99" s="476">
        <v>0</v>
      </c>
    </row>
    <row r="100" spans="1:17" ht="12.75">
      <c r="A100" s="462" t="s">
        <v>713</v>
      </c>
      <c r="B100" s="388" t="s">
        <v>763</v>
      </c>
      <c r="C100" s="388" t="s">
        <v>764</v>
      </c>
      <c r="D100" s="388" t="s">
        <v>765</v>
      </c>
      <c r="E100" s="388" t="s">
        <v>766</v>
      </c>
      <c r="F100" s="388" t="s">
        <v>718</v>
      </c>
      <c r="G100" s="389" t="s">
        <v>767</v>
      </c>
      <c r="H100" s="388" t="s">
        <v>232</v>
      </c>
      <c r="I100" s="388" t="s">
        <v>40</v>
      </c>
      <c r="J100" s="390">
        <v>5</v>
      </c>
      <c r="K100" s="390">
        <v>16</v>
      </c>
      <c r="L100" s="390">
        <v>30</v>
      </c>
      <c r="M100" s="390">
        <v>14</v>
      </c>
      <c r="N100" s="390">
        <v>5</v>
      </c>
      <c r="O100" s="391">
        <v>0.14285714285714285</v>
      </c>
      <c r="P100" s="392">
        <v>0.03382663847780127</v>
      </c>
      <c r="Q100" s="476">
        <v>0.03160270880361174</v>
      </c>
    </row>
    <row r="101" spans="1:17" ht="12.75">
      <c r="A101" s="462" t="s">
        <v>724</v>
      </c>
      <c r="B101" s="388" t="s">
        <v>730</v>
      </c>
      <c r="C101" s="388" t="s">
        <v>731</v>
      </c>
      <c r="D101" s="388" t="s">
        <v>732</v>
      </c>
      <c r="E101" s="388" t="s">
        <v>733</v>
      </c>
      <c r="F101" s="388" t="s">
        <v>718</v>
      </c>
      <c r="G101" s="389" t="s">
        <v>734</v>
      </c>
      <c r="H101" s="388" t="s">
        <v>261</v>
      </c>
      <c r="I101" s="388" t="s">
        <v>40</v>
      </c>
      <c r="J101" s="390">
        <v>1</v>
      </c>
      <c r="K101" s="390">
        <v>3</v>
      </c>
      <c r="L101" s="390">
        <v>6</v>
      </c>
      <c r="M101" s="390">
        <v>3</v>
      </c>
      <c r="N101" s="390">
        <v>1</v>
      </c>
      <c r="O101" s="391" t="s">
        <v>934</v>
      </c>
      <c r="P101" s="392">
        <v>0.004172461752433936</v>
      </c>
      <c r="Q101" s="476">
        <v>0.004297994269340974</v>
      </c>
    </row>
    <row r="102" spans="1:17" ht="12.75">
      <c r="A102" s="462" t="s">
        <v>713</v>
      </c>
      <c r="B102" s="388" t="s">
        <v>773</v>
      </c>
      <c r="C102" s="388" t="s">
        <v>774</v>
      </c>
      <c r="D102" s="388" t="s">
        <v>775</v>
      </c>
      <c r="E102" s="388" t="s">
        <v>776</v>
      </c>
      <c r="F102" s="388" t="s">
        <v>718</v>
      </c>
      <c r="G102" s="389" t="s">
        <v>777</v>
      </c>
      <c r="H102" s="388" t="s">
        <v>148</v>
      </c>
      <c r="I102" s="388" t="s">
        <v>40</v>
      </c>
      <c r="J102" s="390">
        <v>0</v>
      </c>
      <c r="K102" s="390">
        <v>0</v>
      </c>
      <c r="L102" s="390">
        <v>0</v>
      </c>
      <c r="M102" s="390">
        <v>0</v>
      </c>
      <c r="N102" s="390">
        <v>0</v>
      </c>
      <c r="O102" s="391" t="s">
        <v>933</v>
      </c>
      <c r="P102" s="392">
        <v>0</v>
      </c>
      <c r="Q102" s="476">
        <v>0</v>
      </c>
    </row>
    <row r="103" spans="1:17" ht="12.75">
      <c r="A103" s="462" t="s">
        <v>713</v>
      </c>
      <c r="B103" s="388" t="s">
        <v>912</v>
      </c>
      <c r="C103" s="388" t="s">
        <v>913</v>
      </c>
      <c r="D103" s="388" t="s">
        <v>914</v>
      </c>
      <c r="E103" s="388" t="s">
        <v>811</v>
      </c>
      <c r="F103" s="388" t="s">
        <v>718</v>
      </c>
      <c r="G103" s="389" t="s">
        <v>915</v>
      </c>
      <c r="H103" s="388" t="s">
        <v>148</v>
      </c>
      <c r="I103" s="388" t="s">
        <v>40</v>
      </c>
      <c r="J103" s="390">
        <v>2</v>
      </c>
      <c r="K103" s="390">
        <v>3</v>
      </c>
      <c r="L103" s="390">
        <v>6</v>
      </c>
      <c r="M103" s="390">
        <v>3</v>
      </c>
      <c r="N103" s="390">
        <v>2</v>
      </c>
      <c r="O103" s="391" t="s">
        <v>934</v>
      </c>
      <c r="P103" s="392">
        <v>0.01327433628318584</v>
      </c>
      <c r="Q103" s="476">
        <v>0.010452961672473868</v>
      </c>
    </row>
    <row r="104" spans="1:17" ht="12.75">
      <c r="A104" s="462" t="s">
        <v>813</v>
      </c>
      <c r="B104" s="388" t="s">
        <v>892</v>
      </c>
      <c r="C104" s="388" t="s">
        <v>893</v>
      </c>
      <c r="D104" s="388" t="s">
        <v>894</v>
      </c>
      <c r="E104" s="388" t="s">
        <v>885</v>
      </c>
      <c r="F104" s="388" t="s">
        <v>718</v>
      </c>
      <c r="G104" s="389" t="s">
        <v>886</v>
      </c>
      <c r="H104" s="388" t="s">
        <v>345</v>
      </c>
      <c r="I104" s="388" t="s">
        <v>40</v>
      </c>
      <c r="J104" s="390">
        <v>0</v>
      </c>
      <c r="K104" s="390">
        <v>0</v>
      </c>
      <c r="L104" s="390">
        <v>0</v>
      </c>
      <c r="M104" s="390">
        <v>0</v>
      </c>
      <c r="N104" s="390">
        <v>0</v>
      </c>
      <c r="O104" s="391" t="s">
        <v>933</v>
      </c>
      <c r="P104" s="392">
        <v>0</v>
      </c>
      <c r="Q104" s="476">
        <v>0</v>
      </c>
    </row>
    <row r="105" spans="1:17" ht="12.75">
      <c r="A105" s="462" t="s">
        <v>713</v>
      </c>
      <c r="B105" s="388" t="s">
        <v>916</v>
      </c>
      <c r="C105" s="388" t="s">
        <v>917</v>
      </c>
      <c r="D105" s="388" t="s">
        <v>918</v>
      </c>
      <c r="E105" s="388" t="s">
        <v>919</v>
      </c>
      <c r="F105" s="388" t="s">
        <v>718</v>
      </c>
      <c r="G105" s="389" t="s">
        <v>920</v>
      </c>
      <c r="H105" s="388" t="s">
        <v>517</v>
      </c>
      <c r="I105" s="388" t="s">
        <v>40</v>
      </c>
      <c r="J105" s="390">
        <v>0</v>
      </c>
      <c r="K105" s="390">
        <v>0</v>
      </c>
      <c r="L105" s="390">
        <v>0</v>
      </c>
      <c r="M105" s="390">
        <v>0</v>
      </c>
      <c r="N105" s="390">
        <v>0</v>
      </c>
      <c r="O105" s="391" t="s">
        <v>933</v>
      </c>
      <c r="P105" s="392">
        <v>0</v>
      </c>
      <c r="Q105" s="476">
        <v>0</v>
      </c>
    </row>
    <row r="106" spans="1:17" ht="12.75">
      <c r="A106" s="462" t="s">
        <v>724</v>
      </c>
      <c r="B106" s="388" t="s">
        <v>943</v>
      </c>
      <c r="C106" s="388" t="s">
        <v>944</v>
      </c>
      <c r="D106" s="388" t="s">
        <v>732</v>
      </c>
      <c r="E106" s="388" t="s">
        <v>733</v>
      </c>
      <c r="F106" s="388" t="s">
        <v>718</v>
      </c>
      <c r="G106" s="389" t="s">
        <v>734</v>
      </c>
      <c r="H106" s="388" t="s">
        <v>261</v>
      </c>
      <c r="I106" s="388" t="s">
        <v>40</v>
      </c>
      <c r="J106" s="390">
        <v>1</v>
      </c>
      <c r="K106" s="390">
        <v>1</v>
      </c>
      <c r="L106" s="390">
        <v>8</v>
      </c>
      <c r="M106" s="390">
        <v>7</v>
      </c>
      <c r="N106" s="390">
        <v>1</v>
      </c>
      <c r="O106" s="391">
        <v>-0.8571428571428571</v>
      </c>
      <c r="P106" s="392">
        <v>0.001851851851851852</v>
      </c>
      <c r="Q106" s="476">
        <v>0.011513157894736841</v>
      </c>
    </row>
    <row r="107" spans="1:17" ht="12.75">
      <c r="A107" s="462" t="s">
        <v>713</v>
      </c>
      <c r="B107" s="388" t="s">
        <v>921</v>
      </c>
      <c r="C107" s="388" t="s">
        <v>922</v>
      </c>
      <c r="D107" s="388" t="s">
        <v>874</v>
      </c>
      <c r="E107" s="388" t="s">
        <v>875</v>
      </c>
      <c r="F107" s="388" t="s">
        <v>718</v>
      </c>
      <c r="G107" s="389" t="s">
        <v>876</v>
      </c>
      <c r="H107" s="388" t="s">
        <v>520</v>
      </c>
      <c r="I107" s="388" t="s">
        <v>40</v>
      </c>
      <c r="J107" s="390">
        <v>1</v>
      </c>
      <c r="K107" s="390">
        <v>1</v>
      </c>
      <c r="L107" s="390">
        <v>1</v>
      </c>
      <c r="M107" s="390">
        <v>0</v>
      </c>
      <c r="N107" s="390">
        <v>1</v>
      </c>
      <c r="O107" s="391" t="s">
        <v>933</v>
      </c>
      <c r="P107" s="392">
        <v>0.0026954177897574125</v>
      </c>
      <c r="Q107" s="476">
        <v>0</v>
      </c>
    </row>
    <row r="108" spans="1:17" ht="12.75">
      <c r="A108" s="462" t="s">
        <v>713</v>
      </c>
      <c r="B108" s="388" t="s">
        <v>798</v>
      </c>
      <c r="C108" s="388" t="s">
        <v>799</v>
      </c>
      <c r="D108" s="388" t="s">
        <v>800</v>
      </c>
      <c r="E108" s="388" t="s">
        <v>801</v>
      </c>
      <c r="F108" s="388" t="s">
        <v>718</v>
      </c>
      <c r="G108" s="389" t="s">
        <v>802</v>
      </c>
      <c r="H108" s="388" t="s">
        <v>279</v>
      </c>
      <c r="I108" s="388" t="s">
        <v>40</v>
      </c>
      <c r="J108" s="390">
        <v>0</v>
      </c>
      <c r="K108" s="390">
        <v>2</v>
      </c>
      <c r="L108" s="390">
        <v>8</v>
      </c>
      <c r="M108" s="390">
        <v>6</v>
      </c>
      <c r="N108" s="390">
        <v>0</v>
      </c>
      <c r="O108" s="391">
        <v>-0.6666666666666666</v>
      </c>
      <c r="P108" s="392">
        <v>0.004842615012106538</v>
      </c>
      <c r="Q108" s="476">
        <v>0.014563106796116505</v>
      </c>
    </row>
    <row r="109" spans="1:17" ht="12.75">
      <c r="A109" s="462" t="s">
        <v>713</v>
      </c>
      <c r="B109" s="388" t="s">
        <v>803</v>
      </c>
      <c r="C109" s="388" t="s">
        <v>804</v>
      </c>
      <c r="D109" s="388" t="s">
        <v>805</v>
      </c>
      <c r="E109" s="388" t="s">
        <v>806</v>
      </c>
      <c r="F109" s="388" t="s">
        <v>718</v>
      </c>
      <c r="G109" s="389" t="s">
        <v>807</v>
      </c>
      <c r="H109" s="388" t="s">
        <v>517</v>
      </c>
      <c r="I109" s="388" t="s">
        <v>40</v>
      </c>
      <c r="J109" s="390">
        <v>0</v>
      </c>
      <c r="K109" s="390">
        <v>0</v>
      </c>
      <c r="L109" s="390">
        <v>1</v>
      </c>
      <c r="M109" s="390">
        <v>1</v>
      </c>
      <c r="N109" s="390">
        <v>0</v>
      </c>
      <c r="O109" s="391">
        <v>-1</v>
      </c>
      <c r="P109" s="392">
        <v>0</v>
      </c>
      <c r="Q109" s="476">
        <v>0.0024691358024691358</v>
      </c>
    </row>
    <row r="110" spans="1:17" ht="12.75">
      <c r="A110" s="462" t="s">
        <v>724</v>
      </c>
      <c r="B110" s="388" t="s">
        <v>877</v>
      </c>
      <c r="C110" s="388" t="s">
        <v>878</v>
      </c>
      <c r="D110" s="388" t="s">
        <v>879</v>
      </c>
      <c r="E110" s="388" t="s">
        <v>880</v>
      </c>
      <c r="F110" s="388" t="s">
        <v>718</v>
      </c>
      <c r="G110" s="389" t="s">
        <v>881</v>
      </c>
      <c r="H110" s="388" t="s">
        <v>261</v>
      </c>
      <c r="I110" s="388" t="s">
        <v>40</v>
      </c>
      <c r="J110" s="390">
        <v>2</v>
      </c>
      <c r="K110" s="390">
        <v>3</v>
      </c>
      <c r="L110" s="390">
        <v>13</v>
      </c>
      <c r="M110" s="390">
        <v>10</v>
      </c>
      <c r="N110" s="390">
        <v>2</v>
      </c>
      <c r="O110" s="391">
        <v>-0.7</v>
      </c>
      <c r="P110" s="392">
        <v>0.008356545961002786</v>
      </c>
      <c r="Q110" s="476">
        <v>0.03115264797507788</v>
      </c>
    </row>
    <row r="111" spans="1:17" ht="12.75">
      <c r="A111" s="462" t="s">
        <v>713</v>
      </c>
      <c r="B111" s="388" t="s">
        <v>808</v>
      </c>
      <c r="C111" s="388" t="s">
        <v>809</v>
      </c>
      <c r="D111" s="388" t="s">
        <v>810</v>
      </c>
      <c r="E111" s="388" t="s">
        <v>811</v>
      </c>
      <c r="F111" s="388" t="s">
        <v>718</v>
      </c>
      <c r="G111" s="389" t="s">
        <v>812</v>
      </c>
      <c r="H111" s="388" t="s">
        <v>148</v>
      </c>
      <c r="I111" s="388" t="s">
        <v>40</v>
      </c>
      <c r="J111" s="390">
        <v>0</v>
      </c>
      <c r="K111" s="390">
        <v>0</v>
      </c>
      <c r="L111" s="390">
        <v>1</v>
      </c>
      <c r="M111" s="390">
        <v>1</v>
      </c>
      <c r="N111" s="390">
        <v>0</v>
      </c>
      <c r="O111" s="391">
        <v>-1</v>
      </c>
      <c r="P111" s="392">
        <v>0</v>
      </c>
      <c r="Q111" s="476">
        <v>0.0017241379310344827</v>
      </c>
    </row>
    <row r="112" spans="1:17" ht="12.75">
      <c r="A112" s="462" t="s">
        <v>813</v>
      </c>
      <c r="B112" s="388" t="s">
        <v>814</v>
      </c>
      <c r="C112" s="388" t="s">
        <v>815</v>
      </c>
      <c r="D112" s="388" t="s">
        <v>816</v>
      </c>
      <c r="E112" s="388" t="s">
        <v>817</v>
      </c>
      <c r="F112" s="388" t="s">
        <v>718</v>
      </c>
      <c r="G112" s="389" t="s">
        <v>818</v>
      </c>
      <c r="H112" s="388" t="s">
        <v>345</v>
      </c>
      <c r="I112" s="388" t="s">
        <v>40</v>
      </c>
      <c r="J112" s="390">
        <v>0</v>
      </c>
      <c r="K112" s="390">
        <v>2</v>
      </c>
      <c r="L112" s="390">
        <v>4</v>
      </c>
      <c r="M112" s="390">
        <v>2</v>
      </c>
      <c r="N112" s="390">
        <v>0</v>
      </c>
      <c r="O112" s="391" t="s">
        <v>934</v>
      </c>
      <c r="P112" s="392">
        <v>0.004228329809725159</v>
      </c>
      <c r="Q112" s="476">
        <v>0.003676470588235294</v>
      </c>
    </row>
    <row r="113" spans="1:17" ht="12.75">
      <c r="A113" s="462" t="s">
        <v>713</v>
      </c>
      <c r="B113" s="388" t="s">
        <v>953</v>
      </c>
      <c r="C113" s="388" t="s">
        <v>954</v>
      </c>
      <c r="D113" s="388" t="s">
        <v>955</v>
      </c>
      <c r="E113" s="388" t="s">
        <v>956</v>
      </c>
      <c r="F113" s="388" t="s">
        <v>718</v>
      </c>
      <c r="G113" s="389" t="s">
        <v>957</v>
      </c>
      <c r="H113" s="388" t="s">
        <v>148</v>
      </c>
      <c r="I113" s="388" t="s">
        <v>40</v>
      </c>
      <c r="J113" s="390">
        <v>1</v>
      </c>
      <c r="K113" s="390">
        <v>13</v>
      </c>
      <c r="L113" s="390">
        <v>21</v>
      </c>
      <c r="M113" s="390">
        <v>8</v>
      </c>
      <c r="N113" s="390">
        <v>1</v>
      </c>
      <c r="O113" s="391">
        <v>0.625</v>
      </c>
      <c r="P113" s="392">
        <v>0.02066772655007949</v>
      </c>
      <c r="Q113" s="476">
        <v>0.013266998341625208</v>
      </c>
    </row>
    <row r="114" spans="1:17" ht="12.75">
      <c r="A114" s="462" t="s">
        <v>713</v>
      </c>
      <c r="B114" s="388" t="s">
        <v>720</v>
      </c>
      <c r="C114" s="388" t="s">
        <v>721</v>
      </c>
      <c r="D114" s="388" t="s">
        <v>722</v>
      </c>
      <c r="E114" s="388" t="s">
        <v>717</v>
      </c>
      <c r="F114" s="388" t="s">
        <v>718</v>
      </c>
      <c r="G114" s="389" t="s">
        <v>723</v>
      </c>
      <c r="H114" s="388" t="s">
        <v>279</v>
      </c>
      <c r="I114" s="388" t="s">
        <v>40</v>
      </c>
      <c r="J114" s="390">
        <v>3</v>
      </c>
      <c r="K114" s="390">
        <v>3</v>
      </c>
      <c r="L114" s="390">
        <v>3</v>
      </c>
      <c r="M114" s="390">
        <v>0</v>
      </c>
      <c r="N114" s="390">
        <v>3</v>
      </c>
      <c r="O114" s="391" t="s">
        <v>933</v>
      </c>
      <c r="P114" s="392">
        <v>0.013215859030837005</v>
      </c>
      <c r="Q114" s="476">
        <v>0</v>
      </c>
    </row>
    <row r="115" spans="1:17" ht="12.75">
      <c r="A115" s="462" t="s">
        <v>713</v>
      </c>
      <c r="B115" s="388" t="s">
        <v>819</v>
      </c>
      <c r="C115" s="388" t="s">
        <v>820</v>
      </c>
      <c r="D115" s="388" t="s">
        <v>821</v>
      </c>
      <c r="E115" s="388" t="s">
        <v>822</v>
      </c>
      <c r="F115" s="388" t="s">
        <v>718</v>
      </c>
      <c r="G115" s="389" t="s">
        <v>823</v>
      </c>
      <c r="H115" s="388" t="s">
        <v>232</v>
      </c>
      <c r="I115" s="388" t="s">
        <v>40</v>
      </c>
      <c r="J115" s="390">
        <v>2</v>
      </c>
      <c r="K115" s="390">
        <v>4</v>
      </c>
      <c r="L115" s="390">
        <v>11</v>
      </c>
      <c r="M115" s="390">
        <v>7</v>
      </c>
      <c r="N115" s="390">
        <v>2</v>
      </c>
      <c r="O115" s="391">
        <v>-0.42857142857142855</v>
      </c>
      <c r="P115" s="392">
        <v>0.008676789587852495</v>
      </c>
      <c r="Q115" s="476">
        <v>0.01699029126213592</v>
      </c>
    </row>
    <row r="116" spans="1:17" ht="12.75">
      <c r="A116" s="462" t="s">
        <v>713</v>
      </c>
      <c r="B116" s="388" t="s">
        <v>824</v>
      </c>
      <c r="C116" s="388" t="s">
        <v>825</v>
      </c>
      <c r="D116" s="388" t="s">
        <v>826</v>
      </c>
      <c r="E116" s="388" t="s">
        <v>827</v>
      </c>
      <c r="F116" s="388" t="s">
        <v>718</v>
      </c>
      <c r="G116" s="389" t="s">
        <v>828</v>
      </c>
      <c r="H116" s="388" t="s">
        <v>232</v>
      </c>
      <c r="I116" s="388" t="s">
        <v>40</v>
      </c>
      <c r="J116" s="390">
        <v>0</v>
      </c>
      <c r="K116" s="390">
        <v>0</v>
      </c>
      <c r="L116" s="390">
        <v>0</v>
      </c>
      <c r="M116" s="390">
        <v>0</v>
      </c>
      <c r="N116" s="390">
        <v>0</v>
      </c>
      <c r="O116" s="391" t="s">
        <v>933</v>
      </c>
      <c r="P116" s="392">
        <v>0</v>
      </c>
      <c r="Q116" s="476">
        <v>0</v>
      </c>
    </row>
    <row r="117" spans="1:17" ht="12.75">
      <c r="A117" s="462" t="s">
        <v>724</v>
      </c>
      <c r="B117" s="388" t="s">
        <v>748</v>
      </c>
      <c r="C117" s="388" t="s">
        <v>749</v>
      </c>
      <c r="D117" s="388" t="s">
        <v>750</v>
      </c>
      <c r="E117" s="388" t="s">
        <v>751</v>
      </c>
      <c r="F117" s="388" t="s">
        <v>718</v>
      </c>
      <c r="G117" s="389" t="s">
        <v>752</v>
      </c>
      <c r="H117" s="388" t="s">
        <v>200</v>
      </c>
      <c r="I117" s="388" t="s">
        <v>33</v>
      </c>
      <c r="J117" s="390">
        <v>15</v>
      </c>
      <c r="K117" s="390">
        <v>36</v>
      </c>
      <c r="L117" s="390">
        <v>90</v>
      </c>
      <c r="M117" s="390">
        <v>54</v>
      </c>
      <c r="N117" s="390">
        <v>15</v>
      </c>
      <c r="O117" s="391">
        <v>-0.3333333333333333</v>
      </c>
      <c r="P117" s="392">
        <v>0.0675422138836773</v>
      </c>
      <c r="Q117" s="476">
        <v>0.0907563025210084</v>
      </c>
    </row>
    <row r="118" spans="1:17" ht="12.75">
      <c r="A118" s="462" t="s">
        <v>724</v>
      </c>
      <c r="B118" s="388" t="s">
        <v>753</v>
      </c>
      <c r="C118" s="388" t="s">
        <v>754</v>
      </c>
      <c r="D118" s="388" t="s">
        <v>755</v>
      </c>
      <c r="E118" s="388" t="s">
        <v>756</v>
      </c>
      <c r="F118" s="388" t="s">
        <v>718</v>
      </c>
      <c r="G118" s="389" t="s">
        <v>757</v>
      </c>
      <c r="H118" s="388" t="s">
        <v>234</v>
      </c>
      <c r="I118" s="388" t="s">
        <v>33</v>
      </c>
      <c r="J118" s="390">
        <v>0</v>
      </c>
      <c r="K118" s="390">
        <v>1</v>
      </c>
      <c r="L118" s="390">
        <v>1</v>
      </c>
      <c r="M118" s="390">
        <v>0</v>
      </c>
      <c r="N118" s="390">
        <v>0</v>
      </c>
      <c r="O118" s="391" t="s">
        <v>933</v>
      </c>
      <c r="P118" s="392">
        <v>0.012658227848101266</v>
      </c>
      <c r="Q118" s="476">
        <v>0</v>
      </c>
    </row>
    <row r="119" spans="1:17" ht="12.75">
      <c r="A119" s="462" t="s">
        <v>813</v>
      </c>
      <c r="B119" s="388" t="s">
        <v>900</v>
      </c>
      <c r="C119" s="388" t="s">
        <v>901</v>
      </c>
      <c r="D119" s="388" t="s">
        <v>902</v>
      </c>
      <c r="E119" s="388" t="s">
        <v>717</v>
      </c>
      <c r="F119" s="388" t="s">
        <v>718</v>
      </c>
      <c r="G119" s="389" t="s">
        <v>719</v>
      </c>
      <c r="H119" s="388" t="s">
        <v>517</v>
      </c>
      <c r="I119" s="388" t="s">
        <v>33</v>
      </c>
      <c r="J119" s="390">
        <v>10</v>
      </c>
      <c r="K119" s="390">
        <v>31</v>
      </c>
      <c r="L119" s="390">
        <v>60</v>
      </c>
      <c r="M119" s="390">
        <v>29</v>
      </c>
      <c r="N119" s="390">
        <v>10</v>
      </c>
      <c r="O119" s="391">
        <v>0.06896551724137931</v>
      </c>
      <c r="P119" s="392">
        <v>0.1220472440944882</v>
      </c>
      <c r="Q119" s="476">
        <v>0.1124031007751938</v>
      </c>
    </row>
    <row r="120" spans="1:17" ht="12.75">
      <c r="A120" s="462" t="s">
        <v>724</v>
      </c>
      <c r="B120" s="388" t="s">
        <v>862</v>
      </c>
      <c r="C120" s="388" t="s">
        <v>863</v>
      </c>
      <c r="D120" s="388" t="s">
        <v>864</v>
      </c>
      <c r="E120" s="388" t="s">
        <v>865</v>
      </c>
      <c r="F120" s="388" t="s">
        <v>718</v>
      </c>
      <c r="G120" s="389" t="s">
        <v>866</v>
      </c>
      <c r="H120" s="388" t="s">
        <v>234</v>
      </c>
      <c r="I120" s="388" t="s">
        <v>33</v>
      </c>
      <c r="J120" s="390">
        <v>8</v>
      </c>
      <c r="K120" s="390">
        <v>25</v>
      </c>
      <c r="L120" s="390">
        <v>62</v>
      </c>
      <c r="M120" s="390">
        <v>37</v>
      </c>
      <c r="N120" s="390">
        <v>8</v>
      </c>
      <c r="O120" s="391">
        <v>-0.32432432432432434</v>
      </c>
      <c r="P120" s="392">
        <v>0.0755287009063444</v>
      </c>
      <c r="Q120" s="476">
        <v>0.09511568123393316</v>
      </c>
    </row>
    <row r="121" spans="1:17" ht="12.75">
      <c r="A121" s="462" t="s">
        <v>713</v>
      </c>
      <c r="B121" s="388" t="s">
        <v>758</v>
      </c>
      <c r="C121" s="388" t="s">
        <v>759</v>
      </c>
      <c r="D121" s="388" t="s">
        <v>760</v>
      </c>
      <c r="E121" s="388" t="s">
        <v>761</v>
      </c>
      <c r="F121" s="388" t="s">
        <v>718</v>
      </c>
      <c r="G121" s="389" t="s">
        <v>762</v>
      </c>
      <c r="H121" s="388" t="s">
        <v>517</v>
      </c>
      <c r="I121" s="388" t="s">
        <v>33</v>
      </c>
      <c r="J121" s="390">
        <v>3</v>
      </c>
      <c r="K121" s="390">
        <v>12</v>
      </c>
      <c r="L121" s="390">
        <v>24</v>
      </c>
      <c r="M121" s="390">
        <v>12</v>
      </c>
      <c r="N121" s="390">
        <v>3</v>
      </c>
      <c r="O121" s="391" t="s">
        <v>934</v>
      </c>
      <c r="P121" s="392">
        <v>0.06666666666666667</v>
      </c>
      <c r="Q121" s="476">
        <v>0.06666666666666667</v>
      </c>
    </row>
    <row r="122" spans="1:17" ht="12.75">
      <c r="A122" s="462" t="s">
        <v>713</v>
      </c>
      <c r="B122" s="388" t="s">
        <v>935</v>
      </c>
      <c r="C122" s="388" t="s">
        <v>936</v>
      </c>
      <c r="D122" s="388" t="s">
        <v>937</v>
      </c>
      <c r="E122" s="388" t="s">
        <v>938</v>
      </c>
      <c r="F122" s="388" t="s">
        <v>718</v>
      </c>
      <c r="G122" s="389" t="s">
        <v>939</v>
      </c>
      <c r="H122" s="388" t="s">
        <v>345</v>
      </c>
      <c r="I122" s="388" t="s">
        <v>33</v>
      </c>
      <c r="J122" s="390">
        <v>0</v>
      </c>
      <c r="K122" s="390">
        <v>0</v>
      </c>
      <c r="L122" s="390">
        <v>2</v>
      </c>
      <c r="M122" s="390">
        <v>2</v>
      </c>
      <c r="N122" s="390">
        <v>0</v>
      </c>
      <c r="O122" s="391">
        <v>-1</v>
      </c>
      <c r="P122" s="392">
        <v>0</v>
      </c>
      <c r="Q122" s="476">
        <v>0.14285714285714285</v>
      </c>
    </row>
    <row r="123" spans="1:17" ht="12.75">
      <c r="A123" s="462" t="s">
        <v>713</v>
      </c>
      <c r="B123" s="388" t="s">
        <v>763</v>
      </c>
      <c r="C123" s="388" t="s">
        <v>764</v>
      </c>
      <c r="D123" s="388" t="s">
        <v>765</v>
      </c>
      <c r="E123" s="388" t="s">
        <v>766</v>
      </c>
      <c r="F123" s="388" t="s">
        <v>718</v>
      </c>
      <c r="G123" s="389" t="s">
        <v>767</v>
      </c>
      <c r="H123" s="388" t="s">
        <v>232</v>
      </c>
      <c r="I123" s="388" t="s">
        <v>33</v>
      </c>
      <c r="J123" s="390">
        <v>8</v>
      </c>
      <c r="K123" s="390">
        <v>25</v>
      </c>
      <c r="L123" s="390">
        <v>41</v>
      </c>
      <c r="M123" s="390">
        <v>16</v>
      </c>
      <c r="N123" s="390">
        <v>8</v>
      </c>
      <c r="O123" s="391">
        <v>0.5625</v>
      </c>
      <c r="P123" s="392">
        <v>0.052854122621564484</v>
      </c>
      <c r="Q123" s="476">
        <v>0.03611738148984198</v>
      </c>
    </row>
    <row r="124" spans="1:17" ht="12.75">
      <c r="A124" s="462" t="s">
        <v>713</v>
      </c>
      <c r="B124" s="388" t="s">
        <v>768</v>
      </c>
      <c r="C124" s="388" t="s">
        <v>769</v>
      </c>
      <c r="D124" s="388" t="s">
        <v>770</v>
      </c>
      <c r="E124" s="388" t="s">
        <v>771</v>
      </c>
      <c r="F124" s="388" t="s">
        <v>718</v>
      </c>
      <c r="G124" s="389" t="s">
        <v>772</v>
      </c>
      <c r="H124" s="388" t="s">
        <v>279</v>
      </c>
      <c r="I124" s="388" t="s">
        <v>33</v>
      </c>
      <c r="J124" s="390">
        <v>7</v>
      </c>
      <c r="K124" s="390">
        <v>19</v>
      </c>
      <c r="L124" s="390">
        <v>39</v>
      </c>
      <c r="M124" s="390">
        <v>20</v>
      </c>
      <c r="N124" s="390">
        <v>7</v>
      </c>
      <c r="O124" s="391">
        <v>-0.05</v>
      </c>
      <c r="P124" s="392">
        <v>0.026988636363636364</v>
      </c>
      <c r="Q124" s="476">
        <v>0.028328611898016998</v>
      </c>
    </row>
    <row r="125" spans="1:17" ht="12.75">
      <c r="A125" s="462" t="s">
        <v>724</v>
      </c>
      <c r="B125" s="388" t="s">
        <v>730</v>
      </c>
      <c r="C125" s="388" t="s">
        <v>731</v>
      </c>
      <c r="D125" s="388" t="s">
        <v>732</v>
      </c>
      <c r="E125" s="388" t="s">
        <v>733</v>
      </c>
      <c r="F125" s="388" t="s">
        <v>718</v>
      </c>
      <c r="G125" s="389" t="s">
        <v>734</v>
      </c>
      <c r="H125" s="388" t="s">
        <v>261</v>
      </c>
      <c r="I125" s="388" t="s">
        <v>33</v>
      </c>
      <c r="J125" s="390">
        <v>20</v>
      </c>
      <c r="K125" s="390">
        <v>52</v>
      </c>
      <c r="L125" s="390">
        <v>89</v>
      </c>
      <c r="M125" s="390">
        <v>37</v>
      </c>
      <c r="N125" s="390">
        <v>20</v>
      </c>
      <c r="O125" s="391">
        <v>0.40540540540540543</v>
      </c>
      <c r="P125" s="392">
        <v>0.07232267037552156</v>
      </c>
      <c r="Q125" s="476">
        <v>0.05300859598853868</v>
      </c>
    </row>
    <row r="126" spans="1:17" ht="12.75">
      <c r="A126" s="462" t="s">
        <v>713</v>
      </c>
      <c r="B126" s="388" t="s">
        <v>773</v>
      </c>
      <c r="C126" s="388" t="s">
        <v>774</v>
      </c>
      <c r="D126" s="388" t="s">
        <v>775</v>
      </c>
      <c r="E126" s="388" t="s">
        <v>776</v>
      </c>
      <c r="F126" s="388" t="s">
        <v>718</v>
      </c>
      <c r="G126" s="389" t="s">
        <v>777</v>
      </c>
      <c r="H126" s="388" t="s">
        <v>148</v>
      </c>
      <c r="I126" s="388" t="s">
        <v>33</v>
      </c>
      <c r="J126" s="390">
        <v>13</v>
      </c>
      <c r="K126" s="390">
        <v>31</v>
      </c>
      <c r="L126" s="390">
        <v>78</v>
      </c>
      <c r="M126" s="390">
        <v>47</v>
      </c>
      <c r="N126" s="390">
        <v>13</v>
      </c>
      <c r="O126" s="391">
        <v>-0.3404255319148936</v>
      </c>
      <c r="P126" s="392">
        <v>0.0229459659511473</v>
      </c>
      <c r="Q126" s="476">
        <v>0.04400749063670412</v>
      </c>
    </row>
    <row r="127" spans="1:17" ht="12.75">
      <c r="A127" s="462" t="s">
        <v>713</v>
      </c>
      <c r="B127" s="388" t="s">
        <v>912</v>
      </c>
      <c r="C127" s="388" t="s">
        <v>913</v>
      </c>
      <c r="D127" s="388" t="s">
        <v>914</v>
      </c>
      <c r="E127" s="388" t="s">
        <v>811</v>
      </c>
      <c r="F127" s="388" t="s">
        <v>718</v>
      </c>
      <c r="G127" s="389" t="s">
        <v>915</v>
      </c>
      <c r="H127" s="388" t="s">
        <v>148</v>
      </c>
      <c r="I127" s="388" t="s">
        <v>33</v>
      </c>
      <c r="J127" s="390">
        <v>8</v>
      </c>
      <c r="K127" s="390">
        <v>19</v>
      </c>
      <c r="L127" s="390">
        <v>41</v>
      </c>
      <c r="M127" s="390">
        <v>22</v>
      </c>
      <c r="N127" s="390">
        <v>8</v>
      </c>
      <c r="O127" s="391">
        <v>-0.13636363636363635</v>
      </c>
      <c r="P127" s="392">
        <v>0.084070796460177</v>
      </c>
      <c r="Q127" s="476">
        <v>0.07665505226480836</v>
      </c>
    </row>
    <row r="128" spans="1:17" ht="12.75">
      <c r="A128" s="462" t="s">
        <v>713</v>
      </c>
      <c r="B128" s="388" t="s">
        <v>778</v>
      </c>
      <c r="C128" s="388" t="s">
        <v>779</v>
      </c>
      <c r="D128" s="388" t="s">
        <v>780</v>
      </c>
      <c r="E128" s="388" t="s">
        <v>781</v>
      </c>
      <c r="F128" s="388" t="s">
        <v>718</v>
      </c>
      <c r="G128" s="389" t="s">
        <v>782</v>
      </c>
      <c r="H128" s="388" t="s">
        <v>345</v>
      </c>
      <c r="I128" s="388" t="s">
        <v>33</v>
      </c>
      <c r="J128" s="390">
        <v>0</v>
      </c>
      <c r="K128" s="390">
        <v>0</v>
      </c>
      <c r="L128" s="390">
        <v>8</v>
      </c>
      <c r="M128" s="390">
        <v>8</v>
      </c>
      <c r="N128" s="390">
        <v>0</v>
      </c>
      <c r="O128" s="391">
        <v>-1</v>
      </c>
      <c r="P128" s="392">
        <v>0</v>
      </c>
      <c r="Q128" s="476">
        <v>0.47058823529411764</v>
      </c>
    </row>
    <row r="129" spans="1:17" ht="12.75">
      <c r="A129" s="462" t="s">
        <v>663</v>
      </c>
      <c r="B129" s="388" t="s">
        <v>849</v>
      </c>
      <c r="C129" s="388" t="s">
        <v>850</v>
      </c>
      <c r="D129" s="388" t="s">
        <v>851</v>
      </c>
      <c r="E129" s="388" t="s">
        <v>852</v>
      </c>
      <c r="F129" s="388" t="s">
        <v>718</v>
      </c>
      <c r="G129" s="389" t="s">
        <v>853</v>
      </c>
      <c r="H129" s="388" t="s">
        <v>257</v>
      </c>
      <c r="I129" s="388" t="s">
        <v>33</v>
      </c>
      <c r="J129" s="390">
        <v>4</v>
      </c>
      <c r="K129" s="390">
        <v>10</v>
      </c>
      <c r="L129" s="390">
        <v>23</v>
      </c>
      <c r="M129" s="390">
        <v>13</v>
      </c>
      <c r="N129" s="390">
        <v>4</v>
      </c>
      <c r="O129" s="391">
        <v>-0.23076923076923078</v>
      </c>
      <c r="P129" s="392">
        <v>0.013262599469496022</v>
      </c>
      <c r="Q129" s="476">
        <v>0.021848739495798318</v>
      </c>
    </row>
    <row r="130" spans="1:17" ht="12.75">
      <c r="A130" s="462" t="s">
        <v>813</v>
      </c>
      <c r="B130" s="388" t="s">
        <v>892</v>
      </c>
      <c r="C130" s="388" t="s">
        <v>893</v>
      </c>
      <c r="D130" s="388" t="s">
        <v>894</v>
      </c>
      <c r="E130" s="388" t="s">
        <v>885</v>
      </c>
      <c r="F130" s="388" t="s">
        <v>718</v>
      </c>
      <c r="G130" s="389" t="s">
        <v>886</v>
      </c>
      <c r="H130" s="388" t="s">
        <v>345</v>
      </c>
      <c r="I130" s="388" t="s">
        <v>33</v>
      </c>
      <c r="J130" s="390">
        <v>0</v>
      </c>
      <c r="K130" s="390">
        <v>13</v>
      </c>
      <c r="L130" s="390">
        <v>54</v>
      </c>
      <c r="M130" s="390">
        <v>41</v>
      </c>
      <c r="N130" s="390">
        <v>0</v>
      </c>
      <c r="O130" s="391">
        <v>-0.6829268292682927</v>
      </c>
      <c r="P130" s="392">
        <v>0.07878787878787878</v>
      </c>
      <c r="Q130" s="476">
        <v>0.11388888888888889</v>
      </c>
    </row>
    <row r="131" spans="1:17" ht="12.75">
      <c r="A131" s="462" t="s">
        <v>713</v>
      </c>
      <c r="B131" s="388" t="s">
        <v>783</v>
      </c>
      <c r="C131" s="388" t="s">
        <v>784</v>
      </c>
      <c r="D131" s="388" t="s">
        <v>785</v>
      </c>
      <c r="E131" s="388" t="s">
        <v>786</v>
      </c>
      <c r="F131" s="388" t="s">
        <v>718</v>
      </c>
      <c r="G131" s="389" t="s">
        <v>787</v>
      </c>
      <c r="H131" s="388" t="s">
        <v>186</v>
      </c>
      <c r="I131" s="388" t="s">
        <v>33</v>
      </c>
      <c r="J131" s="390">
        <v>0</v>
      </c>
      <c r="K131" s="390">
        <v>0</v>
      </c>
      <c r="L131" s="390">
        <v>0</v>
      </c>
      <c r="M131" s="390">
        <v>0</v>
      </c>
      <c r="N131" s="390">
        <v>0</v>
      </c>
      <c r="O131" s="391" t="s">
        <v>933</v>
      </c>
      <c r="P131" s="392">
        <v>0</v>
      </c>
      <c r="Q131" s="476">
        <v>0</v>
      </c>
    </row>
    <row r="132" spans="1:17" ht="12.75">
      <c r="A132" s="462" t="s">
        <v>713</v>
      </c>
      <c r="B132" s="388" t="s">
        <v>916</v>
      </c>
      <c r="C132" s="388" t="s">
        <v>917</v>
      </c>
      <c r="D132" s="388" t="s">
        <v>918</v>
      </c>
      <c r="E132" s="388" t="s">
        <v>919</v>
      </c>
      <c r="F132" s="388" t="s">
        <v>718</v>
      </c>
      <c r="G132" s="389" t="s">
        <v>920</v>
      </c>
      <c r="H132" s="388" t="s">
        <v>517</v>
      </c>
      <c r="I132" s="388" t="s">
        <v>33</v>
      </c>
      <c r="J132" s="390">
        <v>12</v>
      </c>
      <c r="K132" s="390">
        <v>36</v>
      </c>
      <c r="L132" s="390">
        <v>82</v>
      </c>
      <c r="M132" s="390">
        <v>46</v>
      </c>
      <c r="N132" s="390">
        <v>12</v>
      </c>
      <c r="O132" s="391">
        <v>-0.21739130434782608</v>
      </c>
      <c r="P132" s="392">
        <v>0.054878048780487805</v>
      </c>
      <c r="Q132" s="476">
        <v>0.06618705035971223</v>
      </c>
    </row>
    <row r="133" spans="1:17" ht="12.75">
      <c r="A133" s="462" t="s">
        <v>713</v>
      </c>
      <c r="B133" s="388" t="s">
        <v>940</v>
      </c>
      <c r="C133" s="388" t="s">
        <v>941</v>
      </c>
      <c r="D133" s="388" t="s">
        <v>942</v>
      </c>
      <c r="E133" s="388" t="s">
        <v>822</v>
      </c>
      <c r="F133" s="388" t="s">
        <v>718</v>
      </c>
      <c r="G133" s="389" t="s">
        <v>823</v>
      </c>
      <c r="H133" s="388" t="s">
        <v>357</v>
      </c>
      <c r="I133" s="388" t="s">
        <v>33</v>
      </c>
      <c r="J133" s="390">
        <v>37</v>
      </c>
      <c r="K133" s="390">
        <v>93</v>
      </c>
      <c r="L133" s="390">
        <v>190</v>
      </c>
      <c r="M133" s="390">
        <v>97</v>
      </c>
      <c r="N133" s="390">
        <v>37</v>
      </c>
      <c r="O133" s="391">
        <v>-0.041237113402061855</v>
      </c>
      <c r="P133" s="392">
        <v>0.5314285714285715</v>
      </c>
      <c r="Q133" s="476">
        <v>0.5606936416184971</v>
      </c>
    </row>
    <row r="134" spans="1:17" ht="12.75">
      <c r="A134" s="462" t="s">
        <v>724</v>
      </c>
      <c r="B134" s="388" t="s">
        <v>943</v>
      </c>
      <c r="C134" s="388" t="s">
        <v>944</v>
      </c>
      <c r="D134" s="388" t="s">
        <v>732</v>
      </c>
      <c r="E134" s="388" t="s">
        <v>733</v>
      </c>
      <c r="F134" s="388" t="s">
        <v>718</v>
      </c>
      <c r="G134" s="389" t="s">
        <v>734</v>
      </c>
      <c r="H134" s="388" t="s">
        <v>261</v>
      </c>
      <c r="I134" s="388" t="s">
        <v>33</v>
      </c>
      <c r="J134" s="390">
        <v>6</v>
      </c>
      <c r="K134" s="390">
        <v>21</v>
      </c>
      <c r="L134" s="390">
        <v>46</v>
      </c>
      <c r="M134" s="390">
        <v>25</v>
      </c>
      <c r="N134" s="390">
        <v>6</v>
      </c>
      <c r="O134" s="391">
        <v>-0.16</v>
      </c>
      <c r="P134" s="392">
        <v>0.03888888888888889</v>
      </c>
      <c r="Q134" s="476">
        <v>0.04111842105263158</v>
      </c>
    </row>
    <row r="135" spans="1:17" ht="12.75">
      <c r="A135" s="462" t="s">
        <v>724</v>
      </c>
      <c r="B135" s="388" t="s">
        <v>867</v>
      </c>
      <c r="C135" s="388" t="s">
        <v>868</v>
      </c>
      <c r="D135" s="388" t="s">
        <v>869</v>
      </c>
      <c r="E135" s="388" t="s">
        <v>870</v>
      </c>
      <c r="F135" s="388" t="s">
        <v>718</v>
      </c>
      <c r="G135" s="389" t="s">
        <v>871</v>
      </c>
      <c r="H135" s="388" t="s">
        <v>234</v>
      </c>
      <c r="I135" s="388" t="s">
        <v>33</v>
      </c>
      <c r="J135" s="390">
        <v>17</v>
      </c>
      <c r="K135" s="390">
        <v>40</v>
      </c>
      <c r="L135" s="390">
        <v>64</v>
      </c>
      <c r="M135" s="390">
        <v>24</v>
      </c>
      <c r="N135" s="390">
        <v>17</v>
      </c>
      <c r="O135" s="391">
        <v>0.6666666666666666</v>
      </c>
      <c r="P135" s="392">
        <v>0.06369426751592357</v>
      </c>
      <c r="Q135" s="476">
        <v>0.039735099337748346</v>
      </c>
    </row>
    <row r="136" spans="1:17" ht="12.75">
      <c r="A136" s="462" t="s">
        <v>713</v>
      </c>
      <c r="B136" s="388" t="s">
        <v>887</v>
      </c>
      <c r="C136" s="388" t="s">
        <v>888</v>
      </c>
      <c r="D136" s="388" t="s">
        <v>889</v>
      </c>
      <c r="E136" s="388" t="s">
        <v>890</v>
      </c>
      <c r="F136" s="388" t="s">
        <v>718</v>
      </c>
      <c r="G136" s="389" t="s">
        <v>891</v>
      </c>
      <c r="H136" s="388" t="s">
        <v>232</v>
      </c>
      <c r="I136" s="388" t="s">
        <v>33</v>
      </c>
      <c r="J136" s="390">
        <v>16</v>
      </c>
      <c r="K136" s="390">
        <v>60</v>
      </c>
      <c r="L136" s="390">
        <v>120</v>
      </c>
      <c r="M136" s="390">
        <v>60</v>
      </c>
      <c r="N136" s="390">
        <v>16</v>
      </c>
      <c r="O136" s="391" t="s">
        <v>934</v>
      </c>
      <c r="P136" s="392">
        <v>0.1301518438177874</v>
      </c>
      <c r="Q136" s="476">
        <v>0.15267175572519084</v>
      </c>
    </row>
    <row r="137" spans="1:17" ht="12.75">
      <c r="A137" s="462" t="s">
        <v>713</v>
      </c>
      <c r="B137" s="388" t="s">
        <v>903</v>
      </c>
      <c r="C137" s="388" t="s">
        <v>904</v>
      </c>
      <c r="D137" s="388" t="s">
        <v>905</v>
      </c>
      <c r="E137" s="388" t="s">
        <v>906</v>
      </c>
      <c r="F137" s="388" t="s">
        <v>718</v>
      </c>
      <c r="G137" s="389" t="s">
        <v>907</v>
      </c>
      <c r="H137" s="388" t="s">
        <v>148</v>
      </c>
      <c r="I137" s="388" t="s">
        <v>33</v>
      </c>
      <c r="J137" s="390">
        <v>2</v>
      </c>
      <c r="K137" s="390">
        <v>10</v>
      </c>
      <c r="L137" s="390">
        <v>25</v>
      </c>
      <c r="M137" s="390">
        <v>15</v>
      </c>
      <c r="N137" s="390">
        <v>2</v>
      </c>
      <c r="O137" s="391">
        <v>-0.3333333333333333</v>
      </c>
      <c r="P137" s="392">
        <v>0.1388888888888889</v>
      </c>
      <c r="Q137" s="476">
        <v>0.13392857142857142</v>
      </c>
    </row>
    <row r="138" spans="1:17" ht="12.75">
      <c r="A138" s="462" t="s">
        <v>713</v>
      </c>
      <c r="B138" s="388" t="s">
        <v>921</v>
      </c>
      <c r="C138" s="388" t="s">
        <v>922</v>
      </c>
      <c r="D138" s="388" t="s">
        <v>874</v>
      </c>
      <c r="E138" s="388" t="s">
        <v>875</v>
      </c>
      <c r="F138" s="388" t="s">
        <v>718</v>
      </c>
      <c r="G138" s="389" t="s">
        <v>876</v>
      </c>
      <c r="H138" s="388" t="s">
        <v>520</v>
      </c>
      <c r="I138" s="388" t="s">
        <v>33</v>
      </c>
      <c r="J138" s="390">
        <v>9</v>
      </c>
      <c r="K138" s="390">
        <v>23</v>
      </c>
      <c r="L138" s="390">
        <v>39</v>
      </c>
      <c r="M138" s="390">
        <v>16</v>
      </c>
      <c r="N138" s="390">
        <v>9</v>
      </c>
      <c r="O138" s="391">
        <v>0.4375</v>
      </c>
      <c r="P138" s="392">
        <v>0.06199460916442048</v>
      </c>
      <c r="Q138" s="476">
        <v>0.04371584699453552</v>
      </c>
    </row>
    <row r="139" spans="1:17" ht="12.75">
      <c r="A139" s="462" t="s">
        <v>713</v>
      </c>
      <c r="B139" s="388" t="s">
        <v>743</v>
      </c>
      <c r="C139" s="388" t="s">
        <v>744</v>
      </c>
      <c r="D139" s="388" t="s">
        <v>745</v>
      </c>
      <c r="E139" s="388" t="s">
        <v>746</v>
      </c>
      <c r="F139" s="388" t="s">
        <v>718</v>
      </c>
      <c r="G139" s="389" t="s">
        <v>747</v>
      </c>
      <c r="H139" s="388" t="s">
        <v>345</v>
      </c>
      <c r="I139" s="388" t="s">
        <v>33</v>
      </c>
      <c r="J139" s="390">
        <v>24</v>
      </c>
      <c r="K139" s="390">
        <v>71</v>
      </c>
      <c r="L139" s="390">
        <v>142</v>
      </c>
      <c r="M139" s="390">
        <v>71</v>
      </c>
      <c r="N139" s="390">
        <v>24</v>
      </c>
      <c r="O139" s="391" t="s">
        <v>934</v>
      </c>
      <c r="P139" s="392">
        <v>0.25177304964539005</v>
      </c>
      <c r="Q139" s="476">
        <v>0.28063241106719367</v>
      </c>
    </row>
    <row r="140" spans="1:17" ht="12.75">
      <c r="A140" s="462" t="s">
        <v>713</v>
      </c>
      <c r="B140" s="388" t="s">
        <v>788</v>
      </c>
      <c r="C140" s="388" t="s">
        <v>789</v>
      </c>
      <c r="D140" s="388" t="s">
        <v>790</v>
      </c>
      <c r="E140" s="388" t="s">
        <v>791</v>
      </c>
      <c r="F140" s="388" t="s">
        <v>718</v>
      </c>
      <c r="G140" s="389" t="s">
        <v>792</v>
      </c>
      <c r="H140" s="388" t="s">
        <v>345</v>
      </c>
      <c r="I140" s="388" t="s">
        <v>33</v>
      </c>
      <c r="J140" s="390">
        <v>9</v>
      </c>
      <c r="K140" s="390">
        <v>20</v>
      </c>
      <c r="L140" s="390">
        <v>26</v>
      </c>
      <c r="M140" s="390">
        <v>6</v>
      </c>
      <c r="N140" s="390">
        <v>9</v>
      </c>
      <c r="O140" s="391">
        <v>2.3333333333333335</v>
      </c>
      <c r="P140" s="392">
        <v>0.03546099290780142</v>
      </c>
      <c r="Q140" s="476">
        <v>0.011278195488721804</v>
      </c>
    </row>
    <row r="141" spans="1:17" ht="12.75">
      <c r="A141" s="462" t="s">
        <v>713</v>
      </c>
      <c r="B141" s="388" t="s">
        <v>945</v>
      </c>
      <c r="C141" s="388" t="s">
        <v>946</v>
      </c>
      <c r="D141" s="388" t="s">
        <v>947</v>
      </c>
      <c r="E141" s="388" t="s">
        <v>842</v>
      </c>
      <c r="F141" s="388" t="s">
        <v>718</v>
      </c>
      <c r="G141" s="389" t="s">
        <v>843</v>
      </c>
      <c r="H141" s="388" t="s">
        <v>232</v>
      </c>
      <c r="I141" s="388" t="s">
        <v>33</v>
      </c>
      <c r="J141" s="390">
        <v>14</v>
      </c>
      <c r="K141" s="390">
        <v>36</v>
      </c>
      <c r="L141" s="390">
        <v>68</v>
      </c>
      <c r="M141" s="390">
        <v>32</v>
      </c>
      <c r="N141" s="390">
        <v>14</v>
      </c>
      <c r="O141" s="391">
        <v>0.125</v>
      </c>
      <c r="P141" s="392">
        <v>0.140625</v>
      </c>
      <c r="Q141" s="476">
        <v>0.14883720930232558</v>
      </c>
    </row>
    <row r="142" spans="1:17" ht="12.75">
      <c r="A142" s="462" t="s">
        <v>713</v>
      </c>
      <c r="B142" s="388" t="s">
        <v>908</v>
      </c>
      <c r="C142" s="388" t="s">
        <v>909</v>
      </c>
      <c r="D142" s="388" t="s">
        <v>910</v>
      </c>
      <c r="E142" s="388" t="s">
        <v>811</v>
      </c>
      <c r="F142" s="388" t="s">
        <v>718</v>
      </c>
      <c r="G142" s="389" t="s">
        <v>911</v>
      </c>
      <c r="H142" s="388" t="s">
        <v>164</v>
      </c>
      <c r="I142" s="388" t="s">
        <v>33</v>
      </c>
      <c r="J142" s="390">
        <v>0</v>
      </c>
      <c r="K142" s="390">
        <v>0</v>
      </c>
      <c r="L142" s="390">
        <v>2</v>
      </c>
      <c r="M142" s="390">
        <v>2</v>
      </c>
      <c r="N142" s="390">
        <v>0</v>
      </c>
      <c r="O142" s="391">
        <v>-1</v>
      </c>
      <c r="P142" s="392">
        <v>0</v>
      </c>
      <c r="Q142" s="476">
        <v>0.015503875968992248</v>
      </c>
    </row>
    <row r="143" spans="1:17" ht="12.75">
      <c r="A143" s="462" t="s">
        <v>713</v>
      </c>
      <c r="B143" s="388" t="s">
        <v>793</v>
      </c>
      <c r="C143" s="388" t="s">
        <v>794</v>
      </c>
      <c r="D143" s="388" t="s">
        <v>795</v>
      </c>
      <c r="E143" s="388" t="s">
        <v>796</v>
      </c>
      <c r="F143" s="388" t="s">
        <v>718</v>
      </c>
      <c r="G143" s="389" t="s">
        <v>797</v>
      </c>
      <c r="H143" s="388" t="s">
        <v>279</v>
      </c>
      <c r="I143" s="388" t="s">
        <v>33</v>
      </c>
      <c r="J143" s="390">
        <v>12</v>
      </c>
      <c r="K143" s="390">
        <v>26</v>
      </c>
      <c r="L143" s="390">
        <v>54</v>
      </c>
      <c r="M143" s="390">
        <v>28</v>
      </c>
      <c r="N143" s="390">
        <v>12</v>
      </c>
      <c r="O143" s="391">
        <v>-0.07142857142857142</v>
      </c>
      <c r="P143" s="392">
        <v>0.052525252525252523</v>
      </c>
      <c r="Q143" s="476">
        <v>0.057494866529774126</v>
      </c>
    </row>
    <row r="144" spans="1:17" ht="12.75">
      <c r="A144" s="462" t="s">
        <v>713</v>
      </c>
      <c r="B144" s="388" t="s">
        <v>872</v>
      </c>
      <c r="C144" s="388" t="s">
        <v>873</v>
      </c>
      <c r="D144" s="388" t="s">
        <v>874</v>
      </c>
      <c r="E144" s="388" t="s">
        <v>875</v>
      </c>
      <c r="F144" s="388" t="s">
        <v>718</v>
      </c>
      <c r="G144" s="389" t="s">
        <v>876</v>
      </c>
      <c r="H144" s="388" t="s">
        <v>186</v>
      </c>
      <c r="I144" s="388" t="s">
        <v>33</v>
      </c>
      <c r="J144" s="390">
        <v>6</v>
      </c>
      <c r="K144" s="390">
        <v>17</v>
      </c>
      <c r="L144" s="390">
        <v>37</v>
      </c>
      <c r="M144" s="390">
        <v>20</v>
      </c>
      <c r="N144" s="390">
        <v>6</v>
      </c>
      <c r="O144" s="391">
        <v>-0.15</v>
      </c>
      <c r="P144" s="392">
        <v>0.03497942386831276</v>
      </c>
      <c r="Q144" s="476">
        <v>0.045662100456621</v>
      </c>
    </row>
    <row r="145" spans="1:17" ht="12.75">
      <c r="A145" s="462" t="s">
        <v>713</v>
      </c>
      <c r="B145" s="388" t="s">
        <v>735</v>
      </c>
      <c r="C145" s="388" t="s">
        <v>736</v>
      </c>
      <c r="D145" s="388" t="s">
        <v>737</v>
      </c>
      <c r="E145" s="388" t="s">
        <v>717</v>
      </c>
      <c r="F145" s="388" t="s">
        <v>718</v>
      </c>
      <c r="G145" s="389" t="s">
        <v>719</v>
      </c>
      <c r="H145" s="388" t="s">
        <v>279</v>
      </c>
      <c r="I145" s="388" t="s">
        <v>33</v>
      </c>
      <c r="J145" s="390">
        <v>26</v>
      </c>
      <c r="K145" s="390">
        <v>69</v>
      </c>
      <c r="L145" s="390">
        <v>130</v>
      </c>
      <c r="M145" s="390">
        <v>61</v>
      </c>
      <c r="N145" s="390">
        <v>26</v>
      </c>
      <c r="O145" s="391">
        <v>0.13114754098360656</v>
      </c>
      <c r="P145" s="392">
        <v>0.1259124087591241</v>
      </c>
      <c r="Q145" s="476">
        <v>0.1373873873873874</v>
      </c>
    </row>
    <row r="146" spans="1:17" ht="12.75">
      <c r="A146" s="462" t="s">
        <v>713</v>
      </c>
      <c r="B146" s="388" t="s">
        <v>948</v>
      </c>
      <c r="C146" s="388" t="s">
        <v>949</v>
      </c>
      <c r="D146" s="388" t="s">
        <v>950</v>
      </c>
      <c r="E146" s="388" t="s">
        <v>951</v>
      </c>
      <c r="F146" s="388" t="s">
        <v>718</v>
      </c>
      <c r="G146" s="389" t="s">
        <v>952</v>
      </c>
      <c r="H146" s="388" t="s">
        <v>200</v>
      </c>
      <c r="I146" s="388" t="s">
        <v>33</v>
      </c>
      <c r="J146" s="390">
        <v>15</v>
      </c>
      <c r="K146" s="390">
        <v>65</v>
      </c>
      <c r="L146" s="390">
        <v>130</v>
      </c>
      <c r="M146" s="390">
        <v>65</v>
      </c>
      <c r="N146" s="390">
        <v>15</v>
      </c>
      <c r="O146" s="391" t="s">
        <v>934</v>
      </c>
      <c r="P146" s="392">
        <v>0.1566265060240964</v>
      </c>
      <c r="Q146" s="476">
        <v>0.17473118279569894</v>
      </c>
    </row>
    <row r="147" spans="1:17" ht="12.75">
      <c r="A147" s="462" t="s">
        <v>713</v>
      </c>
      <c r="B147" s="388" t="s">
        <v>798</v>
      </c>
      <c r="C147" s="388" t="s">
        <v>799</v>
      </c>
      <c r="D147" s="388" t="s">
        <v>800</v>
      </c>
      <c r="E147" s="388" t="s">
        <v>801</v>
      </c>
      <c r="F147" s="388" t="s">
        <v>718</v>
      </c>
      <c r="G147" s="389" t="s">
        <v>802</v>
      </c>
      <c r="H147" s="388" t="s">
        <v>279</v>
      </c>
      <c r="I147" s="388" t="s">
        <v>33</v>
      </c>
      <c r="J147" s="390">
        <v>30</v>
      </c>
      <c r="K147" s="390">
        <v>79</v>
      </c>
      <c r="L147" s="390">
        <v>159</v>
      </c>
      <c r="M147" s="390">
        <v>80</v>
      </c>
      <c r="N147" s="390">
        <v>30</v>
      </c>
      <c r="O147" s="391">
        <v>-0.0125</v>
      </c>
      <c r="P147" s="392">
        <v>0.19128329297820823</v>
      </c>
      <c r="Q147" s="476">
        <v>0.1941747572815534</v>
      </c>
    </row>
    <row r="148" spans="1:17" ht="12.75">
      <c r="A148" s="462" t="s">
        <v>713</v>
      </c>
      <c r="B148" s="388" t="s">
        <v>803</v>
      </c>
      <c r="C148" s="388" t="s">
        <v>804</v>
      </c>
      <c r="D148" s="388" t="s">
        <v>805</v>
      </c>
      <c r="E148" s="388" t="s">
        <v>806</v>
      </c>
      <c r="F148" s="388" t="s">
        <v>718</v>
      </c>
      <c r="G148" s="389" t="s">
        <v>807</v>
      </c>
      <c r="H148" s="388" t="s">
        <v>517</v>
      </c>
      <c r="I148" s="388" t="s">
        <v>33</v>
      </c>
      <c r="J148" s="390">
        <v>17</v>
      </c>
      <c r="K148" s="390">
        <v>45</v>
      </c>
      <c r="L148" s="390">
        <v>87</v>
      </c>
      <c r="M148" s="390">
        <v>42</v>
      </c>
      <c r="N148" s="390">
        <v>17</v>
      </c>
      <c r="O148" s="391">
        <v>0.07142857142857142</v>
      </c>
      <c r="P148" s="392">
        <v>0.11138613861386139</v>
      </c>
      <c r="Q148" s="476">
        <v>0.1037037037037037</v>
      </c>
    </row>
    <row r="149" spans="1:17" ht="12.75">
      <c r="A149" s="462" t="s">
        <v>713</v>
      </c>
      <c r="B149" s="388" t="s">
        <v>923</v>
      </c>
      <c r="C149" s="388" t="s">
        <v>924</v>
      </c>
      <c r="D149" s="388" t="s">
        <v>925</v>
      </c>
      <c r="E149" s="388" t="s">
        <v>926</v>
      </c>
      <c r="F149" s="388" t="s">
        <v>718</v>
      </c>
      <c r="G149" s="389" t="s">
        <v>927</v>
      </c>
      <c r="H149" s="388" t="s">
        <v>186</v>
      </c>
      <c r="I149" s="388" t="s">
        <v>33</v>
      </c>
      <c r="J149" s="390">
        <v>4</v>
      </c>
      <c r="K149" s="390">
        <v>15</v>
      </c>
      <c r="L149" s="390">
        <v>34</v>
      </c>
      <c r="M149" s="390">
        <v>19</v>
      </c>
      <c r="N149" s="390">
        <v>4</v>
      </c>
      <c r="O149" s="391">
        <v>-0.21052631578947367</v>
      </c>
      <c r="P149" s="392">
        <v>0.06578947368421052</v>
      </c>
      <c r="Q149" s="476">
        <v>0.06690140845070422</v>
      </c>
    </row>
    <row r="150" spans="1:17" ht="12.75">
      <c r="A150" s="462" t="s">
        <v>724</v>
      </c>
      <c r="B150" s="388" t="s">
        <v>877</v>
      </c>
      <c r="C150" s="388" t="s">
        <v>878</v>
      </c>
      <c r="D150" s="388" t="s">
        <v>879</v>
      </c>
      <c r="E150" s="388" t="s">
        <v>880</v>
      </c>
      <c r="F150" s="388" t="s">
        <v>718</v>
      </c>
      <c r="G150" s="389" t="s">
        <v>881</v>
      </c>
      <c r="H150" s="388" t="s">
        <v>261</v>
      </c>
      <c r="I150" s="388" t="s">
        <v>33</v>
      </c>
      <c r="J150" s="390">
        <v>4</v>
      </c>
      <c r="K150" s="390">
        <v>18</v>
      </c>
      <c r="L150" s="390">
        <v>48</v>
      </c>
      <c r="M150" s="390">
        <v>30</v>
      </c>
      <c r="N150" s="390">
        <v>4</v>
      </c>
      <c r="O150" s="391">
        <v>-0.4</v>
      </c>
      <c r="P150" s="392">
        <v>0.05013927576601671</v>
      </c>
      <c r="Q150" s="476">
        <v>0.09345794392523364</v>
      </c>
    </row>
    <row r="151" spans="1:17" ht="12.75">
      <c r="A151" s="462" t="s">
        <v>713</v>
      </c>
      <c r="B151" s="388" t="s">
        <v>808</v>
      </c>
      <c r="C151" s="388" t="s">
        <v>809</v>
      </c>
      <c r="D151" s="388" t="s">
        <v>810</v>
      </c>
      <c r="E151" s="388" t="s">
        <v>811</v>
      </c>
      <c r="F151" s="388" t="s">
        <v>718</v>
      </c>
      <c r="G151" s="389" t="s">
        <v>812</v>
      </c>
      <c r="H151" s="388" t="s">
        <v>148</v>
      </c>
      <c r="I151" s="388" t="s">
        <v>33</v>
      </c>
      <c r="J151" s="390">
        <v>0</v>
      </c>
      <c r="K151" s="390">
        <v>1</v>
      </c>
      <c r="L151" s="390">
        <v>7</v>
      </c>
      <c r="M151" s="390">
        <v>6</v>
      </c>
      <c r="N151" s="390">
        <v>0</v>
      </c>
      <c r="O151" s="391">
        <v>-0.8333333333333334</v>
      </c>
      <c r="P151" s="392">
        <v>0.001718213058419244</v>
      </c>
      <c r="Q151" s="476">
        <v>0.010344827586206896</v>
      </c>
    </row>
    <row r="152" spans="1:17" ht="12.75">
      <c r="A152" s="462" t="s">
        <v>813</v>
      </c>
      <c r="B152" s="388" t="s">
        <v>814</v>
      </c>
      <c r="C152" s="388" t="s">
        <v>815</v>
      </c>
      <c r="D152" s="388" t="s">
        <v>816</v>
      </c>
      <c r="E152" s="388" t="s">
        <v>817</v>
      </c>
      <c r="F152" s="388" t="s">
        <v>718</v>
      </c>
      <c r="G152" s="389" t="s">
        <v>818</v>
      </c>
      <c r="H152" s="388" t="s">
        <v>345</v>
      </c>
      <c r="I152" s="388" t="s">
        <v>33</v>
      </c>
      <c r="J152" s="390">
        <v>7</v>
      </c>
      <c r="K152" s="390">
        <v>23</v>
      </c>
      <c r="L152" s="390">
        <v>55</v>
      </c>
      <c r="M152" s="390">
        <v>32</v>
      </c>
      <c r="N152" s="390">
        <v>7</v>
      </c>
      <c r="O152" s="391">
        <v>-0.28125</v>
      </c>
      <c r="P152" s="392">
        <v>0.048625792811839326</v>
      </c>
      <c r="Q152" s="476">
        <v>0.058823529411764705</v>
      </c>
    </row>
    <row r="153" spans="1:17" ht="12.75">
      <c r="A153" s="462" t="s">
        <v>724</v>
      </c>
      <c r="B153" s="388" t="s">
        <v>854</v>
      </c>
      <c r="C153" s="388" t="s">
        <v>855</v>
      </c>
      <c r="D153" s="388" t="s">
        <v>856</v>
      </c>
      <c r="E153" s="388" t="s">
        <v>811</v>
      </c>
      <c r="F153" s="388" t="s">
        <v>718</v>
      </c>
      <c r="G153" s="389" t="s">
        <v>812</v>
      </c>
      <c r="H153" s="388" t="s">
        <v>206</v>
      </c>
      <c r="I153" s="388" t="s">
        <v>33</v>
      </c>
      <c r="J153" s="390">
        <v>12</v>
      </c>
      <c r="K153" s="390">
        <v>48</v>
      </c>
      <c r="L153" s="390">
        <v>90</v>
      </c>
      <c r="M153" s="390">
        <v>42</v>
      </c>
      <c r="N153" s="390">
        <v>12</v>
      </c>
      <c r="O153" s="391">
        <v>0.14285714285714285</v>
      </c>
      <c r="P153" s="392">
        <v>0.13714285714285715</v>
      </c>
      <c r="Q153" s="476">
        <v>0.1253731343283582</v>
      </c>
    </row>
    <row r="154" spans="1:17" ht="12.75">
      <c r="A154" s="462" t="s">
        <v>713</v>
      </c>
      <c r="B154" s="388" t="s">
        <v>953</v>
      </c>
      <c r="C154" s="388" t="s">
        <v>954</v>
      </c>
      <c r="D154" s="388" t="s">
        <v>955</v>
      </c>
      <c r="E154" s="388" t="s">
        <v>956</v>
      </c>
      <c r="F154" s="388" t="s">
        <v>718</v>
      </c>
      <c r="G154" s="389" t="s">
        <v>957</v>
      </c>
      <c r="H154" s="388" t="s">
        <v>148</v>
      </c>
      <c r="I154" s="388" t="s">
        <v>33</v>
      </c>
      <c r="J154" s="390">
        <v>14</v>
      </c>
      <c r="K154" s="390">
        <v>51</v>
      </c>
      <c r="L154" s="390">
        <v>114</v>
      </c>
      <c r="M154" s="390">
        <v>63</v>
      </c>
      <c r="N154" s="390">
        <v>14</v>
      </c>
      <c r="O154" s="391">
        <v>-0.19047619047619047</v>
      </c>
      <c r="P154" s="392">
        <v>0.08108108108108109</v>
      </c>
      <c r="Q154" s="476">
        <v>0.1044776119402985</v>
      </c>
    </row>
    <row r="155" spans="1:17" ht="12.75">
      <c r="A155" s="462" t="s">
        <v>713</v>
      </c>
      <c r="B155" s="388" t="s">
        <v>720</v>
      </c>
      <c r="C155" s="388" t="s">
        <v>721</v>
      </c>
      <c r="D155" s="388" t="s">
        <v>722</v>
      </c>
      <c r="E155" s="388" t="s">
        <v>717</v>
      </c>
      <c r="F155" s="388" t="s">
        <v>718</v>
      </c>
      <c r="G155" s="389" t="s">
        <v>723</v>
      </c>
      <c r="H155" s="388" t="s">
        <v>279</v>
      </c>
      <c r="I155" s="388" t="s">
        <v>33</v>
      </c>
      <c r="J155" s="390">
        <v>6</v>
      </c>
      <c r="K155" s="390">
        <v>12</v>
      </c>
      <c r="L155" s="390">
        <v>19</v>
      </c>
      <c r="M155" s="390">
        <v>7</v>
      </c>
      <c r="N155" s="390">
        <v>6</v>
      </c>
      <c r="O155" s="391">
        <v>0.7142857142857143</v>
      </c>
      <c r="P155" s="392">
        <v>0.05286343612334802</v>
      </c>
      <c r="Q155" s="476">
        <v>0.03398058252427184</v>
      </c>
    </row>
    <row r="156" spans="1:17" ht="12.75">
      <c r="A156" s="462" t="s">
        <v>713</v>
      </c>
      <c r="B156" s="388" t="s">
        <v>819</v>
      </c>
      <c r="C156" s="388" t="s">
        <v>820</v>
      </c>
      <c r="D156" s="388" t="s">
        <v>821</v>
      </c>
      <c r="E156" s="388" t="s">
        <v>822</v>
      </c>
      <c r="F156" s="388" t="s">
        <v>718</v>
      </c>
      <c r="G156" s="389" t="s">
        <v>823</v>
      </c>
      <c r="H156" s="388" t="s">
        <v>232</v>
      </c>
      <c r="I156" s="388" t="s">
        <v>33</v>
      </c>
      <c r="J156" s="390">
        <v>0</v>
      </c>
      <c r="K156" s="390">
        <v>0</v>
      </c>
      <c r="L156" s="390">
        <v>5</v>
      </c>
      <c r="M156" s="390">
        <v>5</v>
      </c>
      <c r="N156" s="390">
        <v>0</v>
      </c>
      <c r="O156" s="391">
        <v>-1</v>
      </c>
      <c r="P156" s="392">
        <v>0</v>
      </c>
      <c r="Q156" s="476">
        <v>0.012135922330097087</v>
      </c>
    </row>
    <row r="157" spans="1:17" ht="12.75">
      <c r="A157" s="462" t="s">
        <v>713</v>
      </c>
      <c r="B157" s="388" t="s">
        <v>882</v>
      </c>
      <c r="C157" s="388" t="s">
        <v>883</v>
      </c>
      <c r="D157" s="388" t="s">
        <v>884</v>
      </c>
      <c r="E157" s="388" t="s">
        <v>885</v>
      </c>
      <c r="F157" s="388" t="s">
        <v>718</v>
      </c>
      <c r="G157" s="389" t="s">
        <v>886</v>
      </c>
      <c r="H157" s="388" t="s">
        <v>279</v>
      </c>
      <c r="I157" s="388" t="s">
        <v>33</v>
      </c>
      <c r="J157" s="390">
        <v>9</v>
      </c>
      <c r="K157" s="390">
        <v>20</v>
      </c>
      <c r="L157" s="390">
        <v>42</v>
      </c>
      <c r="M157" s="390">
        <v>22</v>
      </c>
      <c r="N157" s="390">
        <v>9</v>
      </c>
      <c r="O157" s="391">
        <v>-0.09090909090909091</v>
      </c>
      <c r="P157" s="392">
        <v>0.057803468208092484</v>
      </c>
      <c r="Q157" s="476">
        <v>0.062146892655367235</v>
      </c>
    </row>
    <row r="158" spans="1:17" ht="12.75">
      <c r="A158" s="462" t="s">
        <v>713</v>
      </c>
      <c r="B158" s="388" t="s">
        <v>958</v>
      </c>
      <c r="C158" s="388" t="s">
        <v>959</v>
      </c>
      <c r="D158" s="388" t="s">
        <v>960</v>
      </c>
      <c r="E158" s="388" t="s">
        <v>756</v>
      </c>
      <c r="F158" s="388" t="s">
        <v>718</v>
      </c>
      <c r="G158" s="389" t="s">
        <v>757</v>
      </c>
      <c r="H158" s="388" t="s">
        <v>345</v>
      </c>
      <c r="I158" s="388" t="s">
        <v>33</v>
      </c>
      <c r="J158" s="390">
        <v>8</v>
      </c>
      <c r="K158" s="390">
        <v>29</v>
      </c>
      <c r="L158" s="390">
        <v>65</v>
      </c>
      <c r="M158" s="390">
        <v>36</v>
      </c>
      <c r="N158" s="390">
        <v>8</v>
      </c>
      <c r="O158" s="391">
        <v>-0.19444444444444445</v>
      </c>
      <c r="P158" s="392">
        <v>0.26605504587155965</v>
      </c>
      <c r="Q158" s="476">
        <v>0.27692307692307694</v>
      </c>
    </row>
    <row r="159" spans="1:17" ht="12.75">
      <c r="A159" s="462" t="s">
        <v>713</v>
      </c>
      <c r="B159" s="388" t="s">
        <v>824</v>
      </c>
      <c r="C159" s="388" t="s">
        <v>825</v>
      </c>
      <c r="D159" s="388" t="s">
        <v>826</v>
      </c>
      <c r="E159" s="388" t="s">
        <v>827</v>
      </c>
      <c r="F159" s="388" t="s">
        <v>718</v>
      </c>
      <c r="G159" s="389" t="s">
        <v>828</v>
      </c>
      <c r="H159" s="388" t="s">
        <v>232</v>
      </c>
      <c r="I159" s="388" t="s">
        <v>33</v>
      </c>
      <c r="J159" s="390">
        <v>12</v>
      </c>
      <c r="K159" s="390">
        <v>30</v>
      </c>
      <c r="L159" s="390">
        <v>50</v>
      </c>
      <c r="M159" s="390">
        <v>20</v>
      </c>
      <c r="N159" s="390">
        <v>12</v>
      </c>
      <c r="O159" s="391">
        <v>0.5</v>
      </c>
      <c r="P159" s="392">
        <v>0.09615384615384616</v>
      </c>
      <c r="Q159" s="476">
        <v>0.07017543859649122</v>
      </c>
    </row>
    <row r="160" spans="1:17" ht="12.75">
      <c r="A160" s="462" t="s">
        <v>713</v>
      </c>
      <c r="B160" s="388" t="s">
        <v>829</v>
      </c>
      <c r="C160" s="388" t="s">
        <v>830</v>
      </c>
      <c r="D160" s="388" t="s">
        <v>831</v>
      </c>
      <c r="E160" s="388" t="s">
        <v>832</v>
      </c>
      <c r="F160" s="388" t="s">
        <v>718</v>
      </c>
      <c r="G160" s="389" t="s">
        <v>833</v>
      </c>
      <c r="H160" s="388" t="s">
        <v>345</v>
      </c>
      <c r="I160" s="388" t="s">
        <v>33</v>
      </c>
      <c r="J160" s="390">
        <v>5</v>
      </c>
      <c r="K160" s="390">
        <v>6</v>
      </c>
      <c r="L160" s="390">
        <v>6</v>
      </c>
      <c r="M160" s="390">
        <v>0</v>
      </c>
      <c r="N160" s="390">
        <v>5</v>
      </c>
      <c r="O160" s="391" t="s">
        <v>933</v>
      </c>
      <c r="P160" s="392">
        <v>0.0821917808219178</v>
      </c>
      <c r="Q160" s="476">
        <v>0</v>
      </c>
    </row>
    <row r="161" spans="1:17" ht="12.75">
      <c r="A161" s="462" t="s">
        <v>713</v>
      </c>
      <c r="B161" s="388" t="s">
        <v>928</v>
      </c>
      <c r="C161" s="388" t="s">
        <v>929</v>
      </c>
      <c r="D161" s="388" t="s">
        <v>930</v>
      </c>
      <c r="E161" s="388" t="s">
        <v>906</v>
      </c>
      <c r="F161" s="388" t="s">
        <v>718</v>
      </c>
      <c r="G161" s="389" t="s">
        <v>931</v>
      </c>
      <c r="H161" s="388" t="s">
        <v>148</v>
      </c>
      <c r="I161" s="388" t="s">
        <v>33</v>
      </c>
      <c r="J161" s="390">
        <v>23</v>
      </c>
      <c r="K161" s="390">
        <v>62</v>
      </c>
      <c r="L161" s="390">
        <v>126</v>
      </c>
      <c r="M161" s="390">
        <v>64</v>
      </c>
      <c r="N161" s="390">
        <v>23</v>
      </c>
      <c r="O161" s="391">
        <v>-0.03125</v>
      </c>
      <c r="P161" s="392">
        <v>0.25203252032520324</v>
      </c>
      <c r="Q161" s="476">
        <v>0.24806201550387597</v>
      </c>
    </row>
    <row r="162" spans="1:17" ht="12.75">
      <c r="A162" s="462" t="s">
        <v>713</v>
      </c>
      <c r="B162" s="388" t="s">
        <v>738</v>
      </c>
      <c r="C162" s="388" t="s">
        <v>739</v>
      </c>
      <c r="D162" s="388" t="s">
        <v>740</v>
      </c>
      <c r="E162" s="388" t="s">
        <v>741</v>
      </c>
      <c r="F162" s="388" t="s">
        <v>718</v>
      </c>
      <c r="G162" s="389" t="s">
        <v>742</v>
      </c>
      <c r="H162" s="388" t="s">
        <v>520</v>
      </c>
      <c r="I162" s="388" t="s">
        <v>33</v>
      </c>
      <c r="J162" s="390">
        <v>6</v>
      </c>
      <c r="K162" s="390">
        <v>25</v>
      </c>
      <c r="L162" s="390">
        <v>73</v>
      </c>
      <c r="M162" s="390">
        <v>48</v>
      </c>
      <c r="N162" s="390">
        <v>6</v>
      </c>
      <c r="O162" s="391">
        <v>-0.4791666666666667</v>
      </c>
      <c r="P162" s="392">
        <v>0.06561679790026247</v>
      </c>
      <c r="Q162" s="476">
        <v>0.1095890410958904</v>
      </c>
    </row>
    <row r="163" spans="1:17" ht="12.75">
      <c r="A163" s="462" t="s">
        <v>713</v>
      </c>
      <c r="B163" s="388" t="s">
        <v>834</v>
      </c>
      <c r="C163" s="388" t="s">
        <v>835</v>
      </c>
      <c r="D163" s="388" t="s">
        <v>836</v>
      </c>
      <c r="E163" s="388" t="s">
        <v>837</v>
      </c>
      <c r="F163" s="388" t="s">
        <v>718</v>
      </c>
      <c r="G163" s="389" t="s">
        <v>838</v>
      </c>
      <c r="H163" s="388" t="s">
        <v>196</v>
      </c>
      <c r="I163" s="388" t="s">
        <v>33</v>
      </c>
      <c r="J163" s="390">
        <v>5</v>
      </c>
      <c r="K163" s="390">
        <v>13</v>
      </c>
      <c r="L163" s="390">
        <v>24</v>
      </c>
      <c r="M163" s="390">
        <v>11</v>
      </c>
      <c r="N163" s="390">
        <v>5</v>
      </c>
      <c r="O163" s="391">
        <v>0.18181818181818182</v>
      </c>
      <c r="P163" s="392">
        <v>0.05555555555555555</v>
      </c>
      <c r="Q163" s="476">
        <v>0.060109289617486336</v>
      </c>
    </row>
    <row r="164" spans="1:17" ht="12.75">
      <c r="A164" s="462" t="s">
        <v>713</v>
      </c>
      <c r="B164" s="388" t="s">
        <v>961</v>
      </c>
      <c r="C164" s="388" t="s">
        <v>962</v>
      </c>
      <c r="D164" s="388" t="s">
        <v>963</v>
      </c>
      <c r="E164" s="388" t="s">
        <v>964</v>
      </c>
      <c r="F164" s="388" t="s">
        <v>718</v>
      </c>
      <c r="G164" s="389" t="s">
        <v>965</v>
      </c>
      <c r="H164" s="388" t="s">
        <v>279</v>
      </c>
      <c r="I164" s="388" t="s">
        <v>33</v>
      </c>
      <c r="J164" s="390">
        <v>15</v>
      </c>
      <c r="K164" s="390">
        <v>38</v>
      </c>
      <c r="L164" s="390">
        <v>65</v>
      </c>
      <c r="M164" s="390">
        <v>27</v>
      </c>
      <c r="N164" s="390">
        <v>15</v>
      </c>
      <c r="O164" s="391">
        <v>0.4074074074074074</v>
      </c>
      <c r="P164" s="392">
        <v>0.2550335570469799</v>
      </c>
      <c r="Q164" s="476">
        <v>0.20610687022900764</v>
      </c>
    </row>
    <row r="165" spans="1:17" ht="12.75">
      <c r="A165" s="462" t="s">
        <v>724</v>
      </c>
      <c r="B165" s="388" t="s">
        <v>839</v>
      </c>
      <c r="C165" s="388" t="s">
        <v>840</v>
      </c>
      <c r="D165" s="388" t="s">
        <v>841</v>
      </c>
      <c r="E165" s="388" t="s">
        <v>842</v>
      </c>
      <c r="F165" s="388" t="s">
        <v>718</v>
      </c>
      <c r="G165" s="389" t="s">
        <v>843</v>
      </c>
      <c r="H165" s="388" t="s">
        <v>164</v>
      </c>
      <c r="I165" s="388" t="s">
        <v>33</v>
      </c>
      <c r="J165" s="390">
        <v>0</v>
      </c>
      <c r="K165" s="390">
        <v>0</v>
      </c>
      <c r="L165" s="390">
        <v>0</v>
      </c>
      <c r="M165" s="390">
        <v>0</v>
      </c>
      <c r="N165" s="390">
        <v>0</v>
      </c>
      <c r="O165" s="391" t="s">
        <v>933</v>
      </c>
      <c r="P165" s="392">
        <v>0</v>
      </c>
      <c r="Q165" s="476">
        <v>0</v>
      </c>
    </row>
    <row r="166" spans="1:17" ht="12.75">
      <c r="A166" s="462" t="s">
        <v>713</v>
      </c>
      <c r="B166" s="388" t="s">
        <v>895</v>
      </c>
      <c r="C166" s="388" t="s">
        <v>896</v>
      </c>
      <c r="D166" s="388" t="s">
        <v>897</v>
      </c>
      <c r="E166" s="388" t="s">
        <v>898</v>
      </c>
      <c r="F166" s="388" t="s">
        <v>718</v>
      </c>
      <c r="G166" s="389" t="s">
        <v>899</v>
      </c>
      <c r="H166" s="388" t="s">
        <v>232</v>
      </c>
      <c r="I166" s="388" t="s">
        <v>33</v>
      </c>
      <c r="J166" s="390">
        <v>19</v>
      </c>
      <c r="K166" s="390">
        <v>30</v>
      </c>
      <c r="L166" s="390">
        <v>55</v>
      </c>
      <c r="M166" s="390">
        <v>25</v>
      </c>
      <c r="N166" s="390">
        <v>19</v>
      </c>
      <c r="O166" s="391">
        <v>0.2</v>
      </c>
      <c r="P166" s="392">
        <v>0.16042780748663102</v>
      </c>
      <c r="Q166" s="476">
        <v>0.1201923076923077</v>
      </c>
    </row>
    <row r="167" spans="1:17" ht="12.75">
      <c r="A167" s="462" t="s">
        <v>713</v>
      </c>
      <c r="B167" s="388" t="s">
        <v>714</v>
      </c>
      <c r="C167" s="388" t="s">
        <v>715</v>
      </c>
      <c r="D167" s="388" t="s">
        <v>716</v>
      </c>
      <c r="E167" s="388" t="s">
        <v>717</v>
      </c>
      <c r="F167" s="388" t="s">
        <v>718</v>
      </c>
      <c r="G167" s="389" t="s">
        <v>719</v>
      </c>
      <c r="H167" s="388" t="s">
        <v>232</v>
      </c>
      <c r="I167" s="388" t="s">
        <v>33</v>
      </c>
      <c r="J167" s="390">
        <v>1</v>
      </c>
      <c r="K167" s="390">
        <v>5</v>
      </c>
      <c r="L167" s="390">
        <v>9</v>
      </c>
      <c r="M167" s="390">
        <v>4</v>
      </c>
      <c r="N167" s="390">
        <v>1</v>
      </c>
      <c r="O167" s="391">
        <v>0.25</v>
      </c>
      <c r="P167" s="392">
        <v>0.025510204081632654</v>
      </c>
      <c r="Q167" s="476">
        <v>0.0196078431372549</v>
      </c>
    </row>
    <row r="168" spans="1:17" ht="12.75">
      <c r="A168" s="462" t="s">
        <v>724</v>
      </c>
      <c r="B168" s="388" t="s">
        <v>725</v>
      </c>
      <c r="C168" s="388" t="s">
        <v>726</v>
      </c>
      <c r="D168" s="388" t="s">
        <v>727</v>
      </c>
      <c r="E168" s="388" t="s">
        <v>728</v>
      </c>
      <c r="F168" s="388" t="s">
        <v>718</v>
      </c>
      <c r="G168" s="389" t="s">
        <v>729</v>
      </c>
      <c r="H168" s="388" t="s">
        <v>186</v>
      </c>
      <c r="I168" s="388" t="s">
        <v>33</v>
      </c>
      <c r="J168" s="390">
        <v>3</v>
      </c>
      <c r="K168" s="390">
        <v>21</v>
      </c>
      <c r="L168" s="390">
        <v>64</v>
      </c>
      <c r="M168" s="390">
        <v>43</v>
      </c>
      <c r="N168" s="390">
        <v>3</v>
      </c>
      <c r="O168" s="391">
        <v>-0.5116279069767442</v>
      </c>
      <c r="P168" s="392">
        <v>0.12280701754385964</v>
      </c>
      <c r="Q168" s="476">
        <v>0.2028301886792453</v>
      </c>
    </row>
    <row r="169" spans="1:17" ht="12.75">
      <c r="A169" s="462" t="s">
        <v>713</v>
      </c>
      <c r="B169" s="388" t="s">
        <v>857</v>
      </c>
      <c r="C169" s="388" t="s">
        <v>858</v>
      </c>
      <c r="D169" s="388" t="s">
        <v>859</v>
      </c>
      <c r="E169" s="388" t="s">
        <v>860</v>
      </c>
      <c r="F169" s="388" t="s">
        <v>718</v>
      </c>
      <c r="G169" s="389" t="s">
        <v>861</v>
      </c>
      <c r="H169" s="388" t="s">
        <v>345</v>
      </c>
      <c r="I169" s="388" t="s">
        <v>33</v>
      </c>
      <c r="J169" s="390">
        <v>13</v>
      </c>
      <c r="K169" s="390">
        <v>42</v>
      </c>
      <c r="L169" s="390">
        <v>86</v>
      </c>
      <c r="M169" s="390">
        <v>44</v>
      </c>
      <c r="N169" s="390">
        <v>13</v>
      </c>
      <c r="O169" s="391">
        <v>-0.045454545454545456</v>
      </c>
      <c r="P169" s="392">
        <v>0.12389380530973451</v>
      </c>
      <c r="Q169" s="476">
        <v>0.11796246648793565</v>
      </c>
    </row>
    <row r="170" spans="1:17" ht="12.75">
      <c r="A170" s="462" t="s">
        <v>713</v>
      </c>
      <c r="B170" s="388" t="s">
        <v>844</v>
      </c>
      <c r="C170" s="388" t="s">
        <v>845</v>
      </c>
      <c r="D170" s="388" t="s">
        <v>846</v>
      </c>
      <c r="E170" s="388" t="s">
        <v>847</v>
      </c>
      <c r="F170" s="388" t="s">
        <v>718</v>
      </c>
      <c r="G170" s="389" t="s">
        <v>848</v>
      </c>
      <c r="H170" s="388" t="s">
        <v>232</v>
      </c>
      <c r="I170" s="388" t="s">
        <v>33</v>
      </c>
      <c r="J170" s="390">
        <v>3</v>
      </c>
      <c r="K170" s="390">
        <v>11</v>
      </c>
      <c r="L170" s="390">
        <v>18</v>
      </c>
      <c r="M170" s="390">
        <v>7</v>
      </c>
      <c r="N170" s="390">
        <v>3</v>
      </c>
      <c r="O170" s="391">
        <v>0.5714285714285714</v>
      </c>
      <c r="P170" s="392">
        <v>0.051643192488262914</v>
      </c>
      <c r="Q170" s="476">
        <v>0.035897435897435895</v>
      </c>
    </row>
    <row r="171" spans="1:17" ht="12.75">
      <c r="A171" s="462" t="s">
        <v>724</v>
      </c>
      <c r="B171" s="388" t="s">
        <v>748</v>
      </c>
      <c r="C171" s="388" t="s">
        <v>749</v>
      </c>
      <c r="D171" s="388" t="s">
        <v>750</v>
      </c>
      <c r="E171" s="388" t="s">
        <v>751</v>
      </c>
      <c r="F171" s="388" t="s">
        <v>718</v>
      </c>
      <c r="G171" s="389" t="s">
        <v>752</v>
      </c>
      <c r="H171" s="388" t="s">
        <v>200</v>
      </c>
      <c r="I171" s="388" t="s">
        <v>34</v>
      </c>
      <c r="J171" s="390">
        <v>41</v>
      </c>
      <c r="K171" s="390">
        <v>116</v>
      </c>
      <c r="L171" s="390">
        <v>236</v>
      </c>
      <c r="M171" s="390">
        <v>120</v>
      </c>
      <c r="N171" s="390">
        <v>41</v>
      </c>
      <c r="O171" s="391">
        <v>-0.03333333333333333</v>
      </c>
      <c r="P171" s="392">
        <v>0.2176360225140713</v>
      </c>
      <c r="Q171" s="476">
        <v>0.20168067226890757</v>
      </c>
    </row>
    <row r="172" spans="1:17" ht="12.75">
      <c r="A172" s="462" t="s">
        <v>724</v>
      </c>
      <c r="B172" s="388" t="s">
        <v>753</v>
      </c>
      <c r="C172" s="388" t="s">
        <v>754</v>
      </c>
      <c r="D172" s="388" t="s">
        <v>755</v>
      </c>
      <c r="E172" s="388" t="s">
        <v>756</v>
      </c>
      <c r="F172" s="388" t="s">
        <v>718</v>
      </c>
      <c r="G172" s="389" t="s">
        <v>757</v>
      </c>
      <c r="H172" s="388" t="s">
        <v>234</v>
      </c>
      <c r="I172" s="388" t="s">
        <v>34</v>
      </c>
      <c r="J172" s="390">
        <v>10</v>
      </c>
      <c r="K172" s="390">
        <v>21</v>
      </c>
      <c r="L172" s="390">
        <v>30</v>
      </c>
      <c r="M172" s="390">
        <v>9</v>
      </c>
      <c r="N172" s="390">
        <v>10</v>
      </c>
      <c r="O172" s="391">
        <v>1.3333333333333333</v>
      </c>
      <c r="P172" s="392">
        <v>0.26582278481012656</v>
      </c>
      <c r="Q172" s="476">
        <v>0.391304347826087</v>
      </c>
    </row>
    <row r="173" spans="1:17" ht="12.75">
      <c r="A173" s="462" t="s">
        <v>813</v>
      </c>
      <c r="B173" s="388" t="s">
        <v>900</v>
      </c>
      <c r="C173" s="388" t="s">
        <v>901</v>
      </c>
      <c r="D173" s="388" t="s">
        <v>902</v>
      </c>
      <c r="E173" s="388" t="s">
        <v>717</v>
      </c>
      <c r="F173" s="388" t="s">
        <v>718</v>
      </c>
      <c r="G173" s="389" t="s">
        <v>719</v>
      </c>
      <c r="H173" s="388" t="s">
        <v>517</v>
      </c>
      <c r="I173" s="388" t="s">
        <v>34</v>
      </c>
      <c r="J173" s="390">
        <v>30</v>
      </c>
      <c r="K173" s="390">
        <v>80</v>
      </c>
      <c r="L173" s="390">
        <v>153</v>
      </c>
      <c r="M173" s="390">
        <v>73</v>
      </c>
      <c r="N173" s="390">
        <v>30</v>
      </c>
      <c r="O173" s="391">
        <v>0.0958904109589041</v>
      </c>
      <c r="P173" s="392">
        <v>0.31496062992125984</v>
      </c>
      <c r="Q173" s="476">
        <v>0.28294573643410853</v>
      </c>
    </row>
    <row r="174" spans="1:17" ht="12.75">
      <c r="A174" s="462" t="s">
        <v>724</v>
      </c>
      <c r="B174" s="388" t="s">
        <v>862</v>
      </c>
      <c r="C174" s="388" t="s">
        <v>863</v>
      </c>
      <c r="D174" s="388" t="s">
        <v>864</v>
      </c>
      <c r="E174" s="388" t="s">
        <v>865</v>
      </c>
      <c r="F174" s="388" t="s">
        <v>718</v>
      </c>
      <c r="G174" s="389" t="s">
        <v>866</v>
      </c>
      <c r="H174" s="388" t="s">
        <v>234</v>
      </c>
      <c r="I174" s="388" t="s">
        <v>34</v>
      </c>
      <c r="J174" s="390">
        <v>31</v>
      </c>
      <c r="K174" s="390">
        <v>102</v>
      </c>
      <c r="L174" s="390">
        <v>192</v>
      </c>
      <c r="M174" s="390">
        <v>90</v>
      </c>
      <c r="N174" s="390">
        <v>31</v>
      </c>
      <c r="O174" s="391">
        <v>0.13333333333333333</v>
      </c>
      <c r="P174" s="392">
        <v>0.3081570996978852</v>
      </c>
      <c r="Q174" s="476">
        <v>0.23136246786632392</v>
      </c>
    </row>
    <row r="175" spans="1:17" ht="12.75">
      <c r="A175" s="462" t="s">
        <v>713</v>
      </c>
      <c r="B175" s="388" t="s">
        <v>758</v>
      </c>
      <c r="C175" s="388" t="s">
        <v>759</v>
      </c>
      <c r="D175" s="388" t="s">
        <v>760</v>
      </c>
      <c r="E175" s="388" t="s">
        <v>761</v>
      </c>
      <c r="F175" s="388" t="s">
        <v>718</v>
      </c>
      <c r="G175" s="389" t="s">
        <v>762</v>
      </c>
      <c r="H175" s="388" t="s">
        <v>517</v>
      </c>
      <c r="I175" s="388" t="s">
        <v>34</v>
      </c>
      <c r="J175" s="390">
        <v>23</v>
      </c>
      <c r="K175" s="390">
        <v>87</v>
      </c>
      <c r="L175" s="390">
        <v>179</v>
      </c>
      <c r="M175" s="390">
        <v>92</v>
      </c>
      <c r="N175" s="390">
        <v>23</v>
      </c>
      <c r="O175" s="391">
        <v>-0.05434782608695652</v>
      </c>
      <c r="P175" s="392">
        <v>0.48333333333333334</v>
      </c>
      <c r="Q175" s="476">
        <v>0.5111111111111111</v>
      </c>
    </row>
    <row r="176" spans="1:17" ht="12.75">
      <c r="A176" s="462" t="s">
        <v>713</v>
      </c>
      <c r="B176" s="388" t="s">
        <v>935</v>
      </c>
      <c r="C176" s="388" t="s">
        <v>936</v>
      </c>
      <c r="D176" s="388" t="s">
        <v>937</v>
      </c>
      <c r="E176" s="388" t="s">
        <v>938</v>
      </c>
      <c r="F176" s="388" t="s">
        <v>718</v>
      </c>
      <c r="G176" s="389" t="s">
        <v>939</v>
      </c>
      <c r="H176" s="388" t="s">
        <v>345</v>
      </c>
      <c r="I176" s="388" t="s">
        <v>34</v>
      </c>
      <c r="J176" s="390">
        <v>0</v>
      </c>
      <c r="K176" s="390">
        <v>2</v>
      </c>
      <c r="L176" s="390">
        <v>13</v>
      </c>
      <c r="M176" s="390">
        <v>11</v>
      </c>
      <c r="N176" s="390">
        <v>0</v>
      </c>
      <c r="O176" s="391">
        <v>-0.8181818181818182</v>
      </c>
      <c r="P176" s="392">
        <v>0.2857142857142857</v>
      </c>
      <c r="Q176" s="476">
        <v>0.7857142857142857</v>
      </c>
    </row>
    <row r="177" spans="1:17" ht="12.75">
      <c r="A177" s="462" t="s">
        <v>713</v>
      </c>
      <c r="B177" s="388" t="s">
        <v>763</v>
      </c>
      <c r="C177" s="388" t="s">
        <v>764</v>
      </c>
      <c r="D177" s="388" t="s">
        <v>765</v>
      </c>
      <c r="E177" s="388" t="s">
        <v>766</v>
      </c>
      <c r="F177" s="388" t="s">
        <v>718</v>
      </c>
      <c r="G177" s="389" t="s">
        <v>767</v>
      </c>
      <c r="H177" s="388" t="s">
        <v>232</v>
      </c>
      <c r="I177" s="388" t="s">
        <v>34</v>
      </c>
      <c r="J177" s="390">
        <v>41</v>
      </c>
      <c r="K177" s="390">
        <v>123</v>
      </c>
      <c r="L177" s="390">
        <v>258</v>
      </c>
      <c r="M177" s="390">
        <v>135</v>
      </c>
      <c r="N177" s="390">
        <v>41</v>
      </c>
      <c r="O177" s="391">
        <v>-0.08888888888888889</v>
      </c>
      <c r="P177" s="392">
        <v>0.26004228329809725</v>
      </c>
      <c r="Q177" s="476">
        <v>0.3047404063205418</v>
      </c>
    </row>
    <row r="178" spans="1:17" ht="12.75">
      <c r="A178" s="462" t="s">
        <v>713</v>
      </c>
      <c r="B178" s="388" t="s">
        <v>768</v>
      </c>
      <c r="C178" s="388" t="s">
        <v>769</v>
      </c>
      <c r="D178" s="388" t="s">
        <v>770</v>
      </c>
      <c r="E178" s="388" t="s">
        <v>771</v>
      </c>
      <c r="F178" s="388" t="s">
        <v>718</v>
      </c>
      <c r="G178" s="389" t="s">
        <v>772</v>
      </c>
      <c r="H178" s="388" t="s">
        <v>279</v>
      </c>
      <c r="I178" s="388" t="s">
        <v>34</v>
      </c>
      <c r="J178" s="390">
        <v>56</v>
      </c>
      <c r="K178" s="390">
        <v>159</v>
      </c>
      <c r="L178" s="390">
        <v>326</v>
      </c>
      <c r="M178" s="390">
        <v>167</v>
      </c>
      <c r="N178" s="390">
        <v>56</v>
      </c>
      <c r="O178" s="391">
        <v>-0.04790419161676647</v>
      </c>
      <c r="P178" s="392">
        <v>0.22585227272727273</v>
      </c>
      <c r="Q178" s="476">
        <v>0.23654390934844194</v>
      </c>
    </row>
    <row r="179" spans="1:17" ht="12.75">
      <c r="A179" s="462" t="s">
        <v>724</v>
      </c>
      <c r="B179" s="388" t="s">
        <v>730</v>
      </c>
      <c r="C179" s="388" t="s">
        <v>731</v>
      </c>
      <c r="D179" s="388" t="s">
        <v>732</v>
      </c>
      <c r="E179" s="388" t="s">
        <v>733</v>
      </c>
      <c r="F179" s="388" t="s">
        <v>718</v>
      </c>
      <c r="G179" s="389" t="s">
        <v>734</v>
      </c>
      <c r="H179" s="388" t="s">
        <v>261</v>
      </c>
      <c r="I179" s="388" t="s">
        <v>34</v>
      </c>
      <c r="J179" s="390">
        <v>74</v>
      </c>
      <c r="K179" s="390">
        <v>177</v>
      </c>
      <c r="L179" s="390">
        <v>321</v>
      </c>
      <c r="M179" s="390">
        <v>144</v>
      </c>
      <c r="N179" s="390">
        <v>74</v>
      </c>
      <c r="O179" s="391">
        <v>0.22916666666666666</v>
      </c>
      <c r="P179" s="392">
        <v>0.24617524339360222</v>
      </c>
      <c r="Q179" s="476">
        <v>0.20630372492836677</v>
      </c>
    </row>
    <row r="180" spans="1:17" ht="12.75">
      <c r="A180" s="462" t="s">
        <v>713</v>
      </c>
      <c r="B180" s="388" t="s">
        <v>773</v>
      </c>
      <c r="C180" s="388" t="s">
        <v>774</v>
      </c>
      <c r="D180" s="388" t="s">
        <v>775</v>
      </c>
      <c r="E180" s="388" t="s">
        <v>776</v>
      </c>
      <c r="F180" s="388" t="s">
        <v>718</v>
      </c>
      <c r="G180" s="389" t="s">
        <v>777</v>
      </c>
      <c r="H180" s="388" t="s">
        <v>148</v>
      </c>
      <c r="I180" s="388" t="s">
        <v>34</v>
      </c>
      <c r="J180" s="390">
        <v>17</v>
      </c>
      <c r="K180" s="390">
        <v>56</v>
      </c>
      <c r="L180" s="390">
        <v>137</v>
      </c>
      <c r="M180" s="390">
        <v>81</v>
      </c>
      <c r="N180" s="390">
        <v>17</v>
      </c>
      <c r="O180" s="391">
        <v>-0.30864197530864196</v>
      </c>
      <c r="P180" s="392">
        <v>0.04145077720207254</v>
      </c>
      <c r="Q180" s="476">
        <v>0.07584269662921349</v>
      </c>
    </row>
    <row r="181" spans="1:17" ht="12.75">
      <c r="A181" s="462" t="s">
        <v>713</v>
      </c>
      <c r="B181" s="388" t="s">
        <v>912</v>
      </c>
      <c r="C181" s="388" t="s">
        <v>913</v>
      </c>
      <c r="D181" s="388" t="s">
        <v>914</v>
      </c>
      <c r="E181" s="388" t="s">
        <v>811</v>
      </c>
      <c r="F181" s="388" t="s">
        <v>718</v>
      </c>
      <c r="G181" s="389" t="s">
        <v>915</v>
      </c>
      <c r="H181" s="388" t="s">
        <v>148</v>
      </c>
      <c r="I181" s="388" t="s">
        <v>34</v>
      </c>
      <c r="J181" s="390">
        <v>14</v>
      </c>
      <c r="K181" s="390">
        <v>34</v>
      </c>
      <c r="L181" s="390">
        <v>78</v>
      </c>
      <c r="M181" s="390">
        <v>44</v>
      </c>
      <c r="N181" s="390">
        <v>14</v>
      </c>
      <c r="O181" s="391">
        <v>-0.22727272727272727</v>
      </c>
      <c r="P181" s="392">
        <v>0.1504424778761062</v>
      </c>
      <c r="Q181" s="476">
        <v>0.15331010452961671</v>
      </c>
    </row>
    <row r="182" spans="1:17" ht="12.75">
      <c r="A182" s="462" t="s">
        <v>713</v>
      </c>
      <c r="B182" s="388" t="s">
        <v>778</v>
      </c>
      <c r="C182" s="388" t="s">
        <v>779</v>
      </c>
      <c r="D182" s="388" t="s">
        <v>780</v>
      </c>
      <c r="E182" s="388" t="s">
        <v>781</v>
      </c>
      <c r="F182" s="388" t="s">
        <v>718</v>
      </c>
      <c r="G182" s="389" t="s">
        <v>782</v>
      </c>
      <c r="H182" s="388" t="s">
        <v>345</v>
      </c>
      <c r="I182" s="388" t="s">
        <v>34</v>
      </c>
      <c r="J182" s="390">
        <v>3</v>
      </c>
      <c r="K182" s="390">
        <v>4</v>
      </c>
      <c r="L182" s="390">
        <v>10</v>
      </c>
      <c r="M182" s="390">
        <v>6</v>
      </c>
      <c r="N182" s="390">
        <v>3</v>
      </c>
      <c r="O182" s="391">
        <v>-0.3333333333333333</v>
      </c>
      <c r="P182" s="392">
        <v>0.5714285714285714</v>
      </c>
      <c r="Q182" s="476">
        <v>0.35294117647058826</v>
      </c>
    </row>
    <row r="183" spans="1:17" ht="12.75">
      <c r="A183" s="462" t="s">
        <v>663</v>
      </c>
      <c r="B183" s="388" t="s">
        <v>849</v>
      </c>
      <c r="C183" s="388" t="s">
        <v>850</v>
      </c>
      <c r="D183" s="388" t="s">
        <v>851</v>
      </c>
      <c r="E183" s="388" t="s">
        <v>852</v>
      </c>
      <c r="F183" s="388" t="s">
        <v>718</v>
      </c>
      <c r="G183" s="389" t="s">
        <v>853</v>
      </c>
      <c r="H183" s="388" t="s">
        <v>257</v>
      </c>
      <c r="I183" s="388" t="s">
        <v>34</v>
      </c>
      <c r="J183" s="390">
        <v>61</v>
      </c>
      <c r="K183" s="390">
        <v>174</v>
      </c>
      <c r="L183" s="390">
        <v>315</v>
      </c>
      <c r="M183" s="390">
        <v>141</v>
      </c>
      <c r="N183" s="390">
        <v>61</v>
      </c>
      <c r="O183" s="391">
        <v>0.23404255319148937</v>
      </c>
      <c r="P183" s="392">
        <v>0.23076923076923078</v>
      </c>
      <c r="Q183" s="476">
        <v>0.23697478991596638</v>
      </c>
    </row>
    <row r="184" spans="1:17" ht="12.75">
      <c r="A184" s="462" t="s">
        <v>813</v>
      </c>
      <c r="B184" s="388" t="s">
        <v>892</v>
      </c>
      <c r="C184" s="388" t="s">
        <v>893</v>
      </c>
      <c r="D184" s="388" t="s">
        <v>894</v>
      </c>
      <c r="E184" s="388" t="s">
        <v>885</v>
      </c>
      <c r="F184" s="388" t="s">
        <v>718</v>
      </c>
      <c r="G184" s="389" t="s">
        <v>886</v>
      </c>
      <c r="H184" s="388" t="s">
        <v>345</v>
      </c>
      <c r="I184" s="388" t="s">
        <v>34</v>
      </c>
      <c r="J184" s="390">
        <v>6</v>
      </c>
      <c r="K184" s="390">
        <v>54</v>
      </c>
      <c r="L184" s="390">
        <v>190</v>
      </c>
      <c r="M184" s="390">
        <v>136</v>
      </c>
      <c r="N184" s="390">
        <v>6</v>
      </c>
      <c r="O184" s="391">
        <v>-0.6029411764705882</v>
      </c>
      <c r="P184" s="392">
        <v>0.32727272727272727</v>
      </c>
      <c r="Q184" s="476">
        <v>0.37777777777777777</v>
      </c>
    </row>
    <row r="185" spans="1:17" ht="12.75">
      <c r="A185" s="462" t="s">
        <v>713</v>
      </c>
      <c r="B185" s="388" t="s">
        <v>783</v>
      </c>
      <c r="C185" s="388" t="s">
        <v>784</v>
      </c>
      <c r="D185" s="388" t="s">
        <v>785</v>
      </c>
      <c r="E185" s="388" t="s">
        <v>786</v>
      </c>
      <c r="F185" s="388" t="s">
        <v>718</v>
      </c>
      <c r="G185" s="389" t="s">
        <v>787</v>
      </c>
      <c r="H185" s="388" t="s">
        <v>186</v>
      </c>
      <c r="I185" s="388" t="s">
        <v>34</v>
      </c>
      <c r="J185" s="390">
        <v>9</v>
      </c>
      <c r="K185" s="390">
        <v>31</v>
      </c>
      <c r="L185" s="390">
        <v>121</v>
      </c>
      <c r="M185" s="390">
        <v>90</v>
      </c>
      <c r="N185" s="390">
        <v>9</v>
      </c>
      <c r="O185" s="391">
        <v>-0.6555555555555556</v>
      </c>
      <c r="P185" s="392">
        <v>0.6888888888888889</v>
      </c>
      <c r="Q185" s="476">
        <v>0.7086614173228346</v>
      </c>
    </row>
    <row r="186" spans="1:17" ht="12.75">
      <c r="A186" s="462" t="s">
        <v>713</v>
      </c>
      <c r="B186" s="388" t="s">
        <v>916</v>
      </c>
      <c r="C186" s="388" t="s">
        <v>917</v>
      </c>
      <c r="D186" s="388" t="s">
        <v>918</v>
      </c>
      <c r="E186" s="388" t="s">
        <v>919</v>
      </c>
      <c r="F186" s="388" t="s">
        <v>718</v>
      </c>
      <c r="G186" s="389" t="s">
        <v>920</v>
      </c>
      <c r="H186" s="388" t="s">
        <v>517</v>
      </c>
      <c r="I186" s="388" t="s">
        <v>34</v>
      </c>
      <c r="J186" s="390">
        <v>39</v>
      </c>
      <c r="K186" s="390">
        <v>123</v>
      </c>
      <c r="L186" s="390">
        <v>282</v>
      </c>
      <c r="M186" s="390">
        <v>159</v>
      </c>
      <c r="N186" s="390">
        <v>39</v>
      </c>
      <c r="O186" s="391">
        <v>-0.22641509433962265</v>
      </c>
      <c r="P186" s="392">
        <v>0.1875</v>
      </c>
      <c r="Q186" s="476">
        <v>0.22877697841726619</v>
      </c>
    </row>
    <row r="187" spans="1:17" ht="12.75">
      <c r="A187" s="462" t="s">
        <v>713</v>
      </c>
      <c r="B187" s="388" t="s">
        <v>940</v>
      </c>
      <c r="C187" s="388" t="s">
        <v>941</v>
      </c>
      <c r="D187" s="388" t="s">
        <v>942</v>
      </c>
      <c r="E187" s="388" t="s">
        <v>822</v>
      </c>
      <c r="F187" s="388" t="s">
        <v>718</v>
      </c>
      <c r="G187" s="389" t="s">
        <v>823</v>
      </c>
      <c r="H187" s="388" t="s">
        <v>357</v>
      </c>
      <c r="I187" s="388" t="s">
        <v>34</v>
      </c>
      <c r="J187" s="390">
        <v>14</v>
      </c>
      <c r="K187" s="390">
        <v>37</v>
      </c>
      <c r="L187" s="390">
        <v>87</v>
      </c>
      <c r="M187" s="390">
        <v>50</v>
      </c>
      <c r="N187" s="390">
        <v>14</v>
      </c>
      <c r="O187" s="391">
        <v>-0.26</v>
      </c>
      <c r="P187" s="392">
        <v>0.21142857142857144</v>
      </c>
      <c r="Q187" s="476">
        <v>0.28901734104046245</v>
      </c>
    </row>
    <row r="188" spans="1:17" ht="12.75">
      <c r="A188" s="462" t="s">
        <v>724</v>
      </c>
      <c r="B188" s="388" t="s">
        <v>943</v>
      </c>
      <c r="C188" s="388" t="s">
        <v>944</v>
      </c>
      <c r="D188" s="388" t="s">
        <v>732</v>
      </c>
      <c r="E188" s="388" t="s">
        <v>733</v>
      </c>
      <c r="F188" s="388" t="s">
        <v>718</v>
      </c>
      <c r="G188" s="389" t="s">
        <v>734</v>
      </c>
      <c r="H188" s="388" t="s">
        <v>261</v>
      </c>
      <c r="I188" s="388" t="s">
        <v>34</v>
      </c>
      <c r="J188" s="390">
        <v>40</v>
      </c>
      <c r="K188" s="390">
        <v>154</v>
      </c>
      <c r="L188" s="390">
        <v>306</v>
      </c>
      <c r="M188" s="390">
        <v>152</v>
      </c>
      <c r="N188" s="390">
        <v>40</v>
      </c>
      <c r="O188" s="391">
        <v>0.013157894736842105</v>
      </c>
      <c r="P188" s="392">
        <v>0.2851851851851852</v>
      </c>
      <c r="Q188" s="476">
        <v>0.25</v>
      </c>
    </row>
    <row r="189" spans="1:17" ht="12.75">
      <c r="A189" s="462" t="s">
        <v>724</v>
      </c>
      <c r="B189" s="388" t="s">
        <v>867</v>
      </c>
      <c r="C189" s="388" t="s">
        <v>868</v>
      </c>
      <c r="D189" s="388" t="s">
        <v>869</v>
      </c>
      <c r="E189" s="388" t="s">
        <v>870</v>
      </c>
      <c r="F189" s="388" t="s">
        <v>718</v>
      </c>
      <c r="G189" s="389" t="s">
        <v>871</v>
      </c>
      <c r="H189" s="388" t="s">
        <v>234</v>
      </c>
      <c r="I189" s="388" t="s">
        <v>34</v>
      </c>
      <c r="J189" s="390">
        <v>38</v>
      </c>
      <c r="K189" s="390">
        <v>127</v>
      </c>
      <c r="L189" s="390">
        <v>239</v>
      </c>
      <c r="M189" s="390">
        <v>112</v>
      </c>
      <c r="N189" s="390">
        <v>38</v>
      </c>
      <c r="O189" s="391">
        <v>0.13392857142857142</v>
      </c>
      <c r="P189" s="392">
        <v>0.20222929936305734</v>
      </c>
      <c r="Q189" s="476">
        <v>0.18543046357615894</v>
      </c>
    </row>
    <row r="190" spans="1:17" ht="12.75">
      <c r="A190" s="462" t="s">
        <v>713</v>
      </c>
      <c r="B190" s="388" t="s">
        <v>887</v>
      </c>
      <c r="C190" s="388" t="s">
        <v>888</v>
      </c>
      <c r="D190" s="388" t="s">
        <v>889</v>
      </c>
      <c r="E190" s="388" t="s">
        <v>890</v>
      </c>
      <c r="F190" s="388" t="s">
        <v>718</v>
      </c>
      <c r="G190" s="389" t="s">
        <v>891</v>
      </c>
      <c r="H190" s="388" t="s">
        <v>232</v>
      </c>
      <c r="I190" s="388" t="s">
        <v>34</v>
      </c>
      <c r="J190" s="390">
        <v>47</v>
      </c>
      <c r="K190" s="390">
        <v>129</v>
      </c>
      <c r="L190" s="390">
        <v>222</v>
      </c>
      <c r="M190" s="390">
        <v>93</v>
      </c>
      <c r="N190" s="390">
        <v>47</v>
      </c>
      <c r="O190" s="391">
        <v>0.3870967741935484</v>
      </c>
      <c r="P190" s="392">
        <v>0.279826464208243</v>
      </c>
      <c r="Q190" s="476">
        <v>0.2366412213740458</v>
      </c>
    </row>
    <row r="191" spans="1:17" ht="12.75">
      <c r="A191" s="462" t="s">
        <v>713</v>
      </c>
      <c r="B191" s="388" t="s">
        <v>903</v>
      </c>
      <c r="C191" s="388" t="s">
        <v>904</v>
      </c>
      <c r="D191" s="388" t="s">
        <v>905</v>
      </c>
      <c r="E191" s="388" t="s">
        <v>906</v>
      </c>
      <c r="F191" s="388" t="s">
        <v>718</v>
      </c>
      <c r="G191" s="389" t="s">
        <v>907</v>
      </c>
      <c r="H191" s="388" t="s">
        <v>148</v>
      </c>
      <c r="I191" s="388" t="s">
        <v>34</v>
      </c>
      <c r="J191" s="390">
        <v>6</v>
      </c>
      <c r="K191" s="390">
        <v>29</v>
      </c>
      <c r="L191" s="390">
        <v>84</v>
      </c>
      <c r="M191" s="390">
        <v>55</v>
      </c>
      <c r="N191" s="390">
        <v>6</v>
      </c>
      <c r="O191" s="391">
        <v>-0.4727272727272727</v>
      </c>
      <c r="P191" s="392">
        <v>0.4027777777777778</v>
      </c>
      <c r="Q191" s="476">
        <v>0.49107142857142855</v>
      </c>
    </row>
    <row r="192" spans="1:17" ht="12.75">
      <c r="A192" s="462" t="s">
        <v>713</v>
      </c>
      <c r="B192" s="388" t="s">
        <v>921</v>
      </c>
      <c r="C192" s="388" t="s">
        <v>922</v>
      </c>
      <c r="D192" s="388" t="s">
        <v>874</v>
      </c>
      <c r="E192" s="388" t="s">
        <v>875</v>
      </c>
      <c r="F192" s="388" t="s">
        <v>718</v>
      </c>
      <c r="G192" s="389" t="s">
        <v>876</v>
      </c>
      <c r="H192" s="388" t="s">
        <v>520</v>
      </c>
      <c r="I192" s="388" t="s">
        <v>34</v>
      </c>
      <c r="J192" s="390">
        <v>58</v>
      </c>
      <c r="K192" s="390">
        <v>155</v>
      </c>
      <c r="L192" s="390">
        <v>286</v>
      </c>
      <c r="M192" s="390">
        <v>131</v>
      </c>
      <c r="N192" s="390">
        <v>58</v>
      </c>
      <c r="O192" s="391">
        <v>0.183206106870229</v>
      </c>
      <c r="P192" s="392">
        <v>0.41778975741239893</v>
      </c>
      <c r="Q192" s="476">
        <v>0.35792349726775957</v>
      </c>
    </row>
    <row r="193" spans="1:17" ht="12.75">
      <c r="A193" s="462" t="s">
        <v>713</v>
      </c>
      <c r="B193" s="388" t="s">
        <v>743</v>
      </c>
      <c r="C193" s="388" t="s">
        <v>744</v>
      </c>
      <c r="D193" s="388" t="s">
        <v>745</v>
      </c>
      <c r="E193" s="388" t="s">
        <v>746</v>
      </c>
      <c r="F193" s="388" t="s">
        <v>718</v>
      </c>
      <c r="G193" s="389" t="s">
        <v>747</v>
      </c>
      <c r="H193" s="388" t="s">
        <v>345</v>
      </c>
      <c r="I193" s="388" t="s">
        <v>34</v>
      </c>
      <c r="J193" s="390">
        <v>25</v>
      </c>
      <c r="K193" s="390">
        <v>70</v>
      </c>
      <c r="L193" s="390">
        <v>152</v>
      </c>
      <c r="M193" s="390">
        <v>82</v>
      </c>
      <c r="N193" s="390">
        <v>25</v>
      </c>
      <c r="O193" s="391">
        <v>-0.14634146341463414</v>
      </c>
      <c r="P193" s="392">
        <v>0.24822695035460993</v>
      </c>
      <c r="Q193" s="476">
        <v>0.3241106719367589</v>
      </c>
    </row>
    <row r="194" spans="1:17" ht="12.75">
      <c r="A194" s="462" t="s">
        <v>713</v>
      </c>
      <c r="B194" s="388" t="s">
        <v>788</v>
      </c>
      <c r="C194" s="388" t="s">
        <v>789</v>
      </c>
      <c r="D194" s="388" t="s">
        <v>790</v>
      </c>
      <c r="E194" s="388" t="s">
        <v>791</v>
      </c>
      <c r="F194" s="388" t="s">
        <v>718</v>
      </c>
      <c r="G194" s="389" t="s">
        <v>792</v>
      </c>
      <c r="H194" s="388" t="s">
        <v>345</v>
      </c>
      <c r="I194" s="388" t="s">
        <v>34</v>
      </c>
      <c r="J194" s="390">
        <v>29</v>
      </c>
      <c r="K194" s="390">
        <v>83</v>
      </c>
      <c r="L194" s="390">
        <v>186</v>
      </c>
      <c r="M194" s="390">
        <v>103</v>
      </c>
      <c r="N194" s="390">
        <v>29</v>
      </c>
      <c r="O194" s="391">
        <v>-0.1941747572815534</v>
      </c>
      <c r="P194" s="392">
        <v>0.14716312056737588</v>
      </c>
      <c r="Q194" s="476">
        <v>0.19360902255639098</v>
      </c>
    </row>
    <row r="195" spans="1:17" ht="12.75">
      <c r="A195" s="462" t="s">
        <v>713</v>
      </c>
      <c r="B195" s="388" t="s">
        <v>945</v>
      </c>
      <c r="C195" s="388" t="s">
        <v>946</v>
      </c>
      <c r="D195" s="388" t="s">
        <v>947</v>
      </c>
      <c r="E195" s="388" t="s">
        <v>842</v>
      </c>
      <c r="F195" s="388" t="s">
        <v>718</v>
      </c>
      <c r="G195" s="389" t="s">
        <v>843</v>
      </c>
      <c r="H195" s="388" t="s">
        <v>232</v>
      </c>
      <c r="I195" s="388" t="s">
        <v>34</v>
      </c>
      <c r="J195" s="390">
        <v>21</v>
      </c>
      <c r="K195" s="390">
        <v>81</v>
      </c>
      <c r="L195" s="390">
        <v>150</v>
      </c>
      <c r="M195" s="390">
        <v>69</v>
      </c>
      <c r="N195" s="390">
        <v>21</v>
      </c>
      <c r="O195" s="391">
        <v>0.17391304347826086</v>
      </c>
      <c r="P195" s="392">
        <v>0.31640625</v>
      </c>
      <c r="Q195" s="476">
        <v>0.3209302325581395</v>
      </c>
    </row>
    <row r="196" spans="1:17" ht="12.75">
      <c r="A196" s="462" t="s">
        <v>713</v>
      </c>
      <c r="B196" s="388" t="s">
        <v>908</v>
      </c>
      <c r="C196" s="388" t="s">
        <v>909</v>
      </c>
      <c r="D196" s="388" t="s">
        <v>910</v>
      </c>
      <c r="E196" s="388" t="s">
        <v>811</v>
      </c>
      <c r="F196" s="388" t="s">
        <v>718</v>
      </c>
      <c r="G196" s="389" t="s">
        <v>911</v>
      </c>
      <c r="H196" s="388" t="s">
        <v>164</v>
      </c>
      <c r="I196" s="388" t="s">
        <v>34</v>
      </c>
      <c r="J196" s="390">
        <v>1</v>
      </c>
      <c r="K196" s="390">
        <v>50</v>
      </c>
      <c r="L196" s="390">
        <v>156</v>
      </c>
      <c r="M196" s="390">
        <v>106</v>
      </c>
      <c r="N196" s="390">
        <v>1</v>
      </c>
      <c r="O196" s="391">
        <v>-0.5283018867924528</v>
      </c>
      <c r="P196" s="392">
        <v>0.9259259259259259</v>
      </c>
      <c r="Q196" s="476">
        <v>0.8217054263565892</v>
      </c>
    </row>
    <row r="197" spans="1:17" ht="12.75">
      <c r="A197" s="462" t="s">
        <v>713</v>
      </c>
      <c r="B197" s="388" t="s">
        <v>793</v>
      </c>
      <c r="C197" s="388" t="s">
        <v>794</v>
      </c>
      <c r="D197" s="388" t="s">
        <v>795</v>
      </c>
      <c r="E197" s="388" t="s">
        <v>796</v>
      </c>
      <c r="F197" s="388" t="s">
        <v>718</v>
      </c>
      <c r="G197" s="389" t="s">
        <v>797</v>
      </c>
      <c r="H197" s="388" t="s">
        <v>279</v>
      </c>
      <c r="I197" s="388" t="s">
        <v>34</v>
      </c>
      <c r="J197" s="390">
        <v>39</v>
      </c>
      <c r="K197" s="390">
        <v>94</v>
      </c>
      <c r="L197" s="390">
        <v>197</v>
      </c>
      <c r="M197" s="390">
        <v>103</v>
      </c>
      <c r="N197" s="390">
        <v>39</v>
      </c>
      <c r="O197" s="391">
        <v>-0.08737864077669903</v>
      </c>
      <c r="P197" s="392">
        <v>0.1898989898989899</v>
      </c>
      <c r="Q197" s="476">
        <v>0.21149897330595482</v>
      </c>
    </row>
    <row r="198" spans="1:17" ht="12.75">
      <c r="A198" s="462" t="s">
        <v>713</v>
      </c>
      <c r="B198" s="388" t="s">
        <v>872</v>
      </c>
      <c r="C198" s="388" t="s">
        <v>873</v>
      </c>
      <c r="D198" s="388" t="s">
        <v>874</v>
      </c>
      <c r="E198" s="388" t="s">
        <v>875</v>
      </c>
      <c r="F198" s="388" t="s">
        <v>718</v>
      </c>
      <c r="G198" s="389" t="s">
        <v>876</v>
      </c>
      <c r="H198" s="388" t="s">
        <v>186</v>
      </c>
      <c r="I198" s="388" t="s">
        <v>34</v>
      </c>
      <c r="J198" s="390">
        <v>48</v>
      </c>
      <c r="K198" s="390">
        <v>121</v>
      </c>
      <c r="L198" s="390">
        <v>232</v>
      </c>
      <c r="M198" s="390">
        <v>111</v>
      </c>
      <c r="N198" s="390">
        <v>48</v>
      </c>
      <c r="O198" s="391">
        <v>0.09009009009009009</v>
      </c>
      <c r="P198" s="392">
        <v>0.24897119341563786</v>
      </c>
      <c r="Q198" s="476">
        <v>0.2534246575342466</v>
      </c>
    </row>
    <row r="199" spans="1:17" ht="12.75">
      <c r="A199" s="462" t="s">
        <v>713</v>
      </c>
      <c r="B199" s="388" t="s">
        <v>735</v>
      </c>
      <c r="C199" s="388" t="s">
        <v>736</v>
      </c>
      <c r="D199" s="388" t="s">
        <v>737</v>
      </c>
      <c r="E199" s="388" t="s">
        <v>717</v>
      </c>
      <c r="F199" s="388" t="s">
        <v>718</v>
      </c>
      <c r="G199" s="389" t="s">
        <v>719</v>
      </c>
      <c r="H199" s="388" t="s">
        <v>279</v>
      </c>
      <c r="I199" s="388" t="s">
        <v>34</v>
      </c>
      <c r="J199" s="390">
        <v>37</v>
      </c>
      <c r="K199" s="390">
        <v>97</v>
      </c>
      <c r="L199" s="390">
        <v>189</v>
      </c>
      <c r="M199" s="390">
        <v>92</v>
      </c>
      <c r="N199" s="390">
        <v>37</v>
      </c>
      <c r="O199" s="391">
        <v>0.05434782608695652</v>
      </c>
      <c r="P199" s="392">
        <v>0.177007299270073</v>
      </c>
      <c r="Q199" s="476">
        <v>0.2072072072072072</v>
      </c>
    </row>
    <row r="200" spans="1:17" ht="12.75">
      <c r="A200" s="462" t="s">
        <v>713</v>
      </c>
      <c r="B200" s="388" t="s">
        <v>948</v>
      </c>
      <c r="C200" s="388" t="s">
        <v>949</v>
      </c>
      <c r="D200" s="388" t="s">
        <v>950</v>
      </c>
      <c r="E200" s="388" t="s">
        <v>951</v>
      </c>
      <c r="F200" s="388" t="s">
        <v>718</v>
      </c>
      <c r="G200" s="389" t="s">
        <v>952</v>
      </c>
      <c r="H200" s="388" t="s">
        <v>200</v>
      </c>
      <c r="I200" s="388" t="s">
        <v>34</v>
      </c>
      <c r="J200" s="390">
        <v>21</v>
      </c>
      <c r="K200" s="390">
        <v>70</v>
      </c>
      <c r="L200" s="390">
        <v>143</v>
      </c>
      <c r="M200" s="390">
        <v>73</v>
      </c>
      <c r="N200" s="390">
        <v>21</v>
      </c>
      <c r="O200" s="391">
        <v>-0.0410958904109589</v>
      </c>
      <c r="P200" s="392">
        <v>0.1686746987951807</v>
      </c>
      <c r="Q200" s="476">
        <v>0.19623655913978494</v>
      </c>
    </row>
    <row r="201" spans="1:17" ht="12.75">
      <c r="A201" s="462" t="s">
        <v>713</v>
      </c>
      <c r="B201" s="388" t="s">
        <v>798</v>
      </c>
      <c r="C201" s="388" t="s">
        <v>799</v>
      </c>
      <c r="D201" s="388" t="s">
        <v>800</v>
      </c>
      <c r="E201" s="388" t="s">
        <v>801</v>
      </c>
      <c r="F201" s="388" t="s">
        <v>718</v>
      </c>
      <c r="G201" s="389" t="s">
        <v>802</v>
      </c>
      <c r="H201" s="388" t="s">
        <v>279</v>
      </c>
      <c r="I201" s="388" t="s">
        <v>34</v>
      </c>
      <c r="J201" s="390">
        <v>26</v>
      </c>
      <c r="K201" s="390">
        <v>60</v>
      </c>
      <c r="L201" s="390">
        <v>99</v>
      </c>
      <c r="M201" s="390">
        <v>39</v>
      </c>
      <c r="N201" s="390">
        <v>26</v>
      </c>
      <c r="O201" s="391">
        <v>0.5384615384615384</v>
      </c>
      <c r="P201" s="392">
        <v>0.14527845036319612</v>
      </c>
      <c r="Q201" s="476">
        <v>0.09466019417475728</v>
      </c>
    </row>
    <row r="202" spans="1:17" ht="12.75">
      <c r="A202" s="462" t="s">
        <v>713</v>
      </c>
      <c r="B202" s="388" t="s">
        <v>803</v>
      </c>
      <c r="C202" s="388" t="s">
        <v>804</v>
      </c>
      <c r="D202" s="388" t="s">
        <v>805</v>
      </c>
      <c r="E202" s="388" t="s">
        <v>806</v>
      </c>
      <c r="F202" s="388" t="s">
        <v>718</v>
      </c>
      <c r="G202" s="389" t="s">
        <v>807</v>
      </c>
      <c r="H202" s="388" t="s">
        <v>517</v>
      </c>
      <c r="I202" s="388" t="s">
        <v>34</v>
      </c>
      <c r="J202" s="390">
        <v>47</v>
      </c>
      <c r="K202" s="390">
        <v>155</v>
      </c>
      <c r="L202" s="390">
        <v>296</v>
      </c>
      <c r="M202" s="390">
        <v>141</v>
      </c>
      <c r="N202" s="390">
        <v>47</v>
      </c>
      <c r="O202" s="391">
        <v>0.09929078014184398</v>
      </c>
      <c r="P202" s="392">
        <v>0.38366336633663367</v>
      </c>
      <c r="Q202" s="476">
        <v>0.34814814814814815</v>
      </c>
    </row>
    <row r="203" spans="1:17" ht="12.75">
      <c r="A203" s="462" t="s">
        <v>713</v>
      </c>
      <c r="B203" s="388" t="s">
        <v>923</v>
      </c>
      <c r="C203" s="388" t="s">
        <v>924</v>
      </c>
      <c r="D203" s="388" t="s">
        <v>925</v>
      </c>
      <c r="E203" s="388" t="s">
        <v>926</v>
      </c>
      <c r="F203" s="388" t="s">
        <v>718</v>
      </c>
      <c r="G203" s="389" t="s">
        <v>927</v>
      </c>
      <c r="H203" s="388" t="s">
        <v>186</v>
      </c>
      <c r="I203" s="388" t="s">
        <v>34</v>
      </c>
      <c r="J203" s="390">
        <v>45</v>
      </c>
      <c r="K203" s="390">
        <v>141</v>
      </c>
      <c r="L203" s="390">
        <v>275</v>
      </c>
      <c r="M203" s="390">
        <v>134</v>
      </c>
      <c r="N203" s="390">
        <v>45</v>
      </c>
      <c r="O203" s="391">
        <v>0.05223880597014925</v>
      </c>
      <c r="P203" s="392">
        <v>0.618421052631579</v>
      </c>
      <c r="Q203" s="476">
        <v>0.47183098591549294</v>
      </c>
    </row>
    <row r="204" spans="1:17" ht="12.75">
      <c r="A204" s="462" t="s">
        <v>724</v>
      </c>
      <c r="B204" s="388" t="s">
        <v>877</v>
      </c>
      <c r="C204" s="388" t="s">
        <v>878</v>
      </c>
      <c r="D204" s="388" t="s">
        <v>879</v>
      </c>
      <c r="E204" s="388" t="s">
        <v>880</v>
      </c>
      <c r="F204" s="388" t="s">
        <v>718</v>
      </c>
      <c r="G204" s="389" t="s">
        <v>881</v>
      </c>
      <c r="H204" s="388" t="s">
        <v>261</v>
      </c>
      <c r="I204" s="388" t="s">
        <v>34</v>
      </c>
      <c r="J204" s="390">
        <v>22</v>
      </c>
      <c r="K204" s="390">
        <v>86</v>
      </c>
      <c r="L204" s="390">
        <v>168</v>
      </c>
      <c r="M204" s="390">
        <v>82</v>
      </c>
      <c r="N204" s="390">
        <v>22</v>
      </c>
      <c r="O204" s="391">
        <v>0.04878048780487805</v>
      </c>
      <c r="P204" s="392">
        <v>0.2395543175487465</v>
      </c>
      <c r="Q204" s="476">
        <v>0.2554517133956386</v>
      </c>
    </row>
    <row r="205" spans="1:17" ht="12.75">
      <c r="A205" s="462" t="s">
        <v>713</v>
      </c>
      <c r="B205" s="388" t="s">
        <v>808</v>
      </c>
      <c r="C205" s="388" t="s">
        <v>809</v>
      </c>
      <c r="D205" s="388" t="s">
        <v>810</v>
      </c>
      <c r="E205" s="388" t="s">
        <v>811</v>
      </c>
      <c r="F205" s="388" t="s">
        <v>718</v>
      </c>
      <c r="G205" s="389" t="s">
        <v>812</v>
      </c>
      <c r="H205" s="388" t="s">
        <v>148</v>
      </c>
      <c r="I205" s="388" t="s">
        <v>34</v>
      </c>
      <c r="J205" s="390">
        <v>29</v>
      </c>
      <c r="K205" s="390">
        <v>91</v>
      </c>
      <c r="L205" s="390">
        <v>190</v>
      </c>
      <c r="M205" s="390">
        <v>99</v>
      </c>
      <c r="N205" s="390">
        <v>29</v>
      </c>
      <c r="O205" s="391">
        <v>-0.08080808080808081</v>
      </c>
      <c r="P205" s="392">
        <v>0.1563573883161512</v>
      </c>
      <c r="Q205" s="476">
        <v>0.1706896551724138</v>
      </c>
    </row>
    <row r="206" spans="1:17" ht="12.75">
      <c r="A206" s="462" t="s">
        <v>813</v>
      </c>
      <c r="B206" s="388" t="s">
        <v>814</v>
      </c>
      <c r="C206" s="388" t="s">
        <v>815</v>
      </c>
      <c r="D206" s="388" t="s">
        <v>816</v>
      </c>
      <c r="E206" s="388" t="s">
        <v>817</v>
      </c>
      <c r="F206" s="388" t="s">
        <v>718</v>
      </c>
      <c r="G206" s="389" t="s">
        <v>818</v>
      </c>
      <c r="H206" s="388" t="s">
        <v>345</v>
      </c>
      <c r="I206" s="388" t="s">
        <v>34</v>
      </c>
      <c r="J206" s="390">
        <v>21</v>
      </c>
      <c r="K206" s="390">
        <v>66</v>
      </c>
      <c r="L206" s="390">
        <v>159</v>
      </c>
      <c r="M206" s="390">
        <v>93</v>
      </c>
      <c r="N206" s="390">
        <v>21</v>
      </c>
      <c r="O206" s="391">
        <v>-0.2903225806451613</v>
      </c>
      <c r="P206" s="392">
        <v>0.13953488372093023</v>
      </c>
      <c r="Q206" s="476">
        <v>0.17095588235294118</v>
      </c>
    </row>
    <row r="207" spans="1:17" ht="12.75">
      <c r="A207" s="462" t="s">
        <v>724</v>
      </c>
      <c r="B207" s="388" t="s">
        <v>854</v>
      </c>
      <c r="C207" s="388" t="s">
        <v>855</v>
      </c>
      <c r="D207" s="388" t="s">
        <v>856</v>
      </c>
      <c r="E207" s="388" t="s">
        <v>811</v>
      </c>
      <c r="F207" s="388" t="s">
        <v>718</v>
      </c>
      <c r="G207" s="389" t="s">
        <v>812</v>
      </c>
      <c r="H207" s="388" t="s">
        <v>206</v>
      </c>
      <c r="I207" s="388" t="s">
        <v>34</v>
      </c>
      <c r="J207" s="390">
        <v>45</v>
      </c>
      <c r="K207" s="390">
        <v>141</v>
      </c>
      <c r="L207" s="390">
        <v>302</v>
      </c>
      <c r="M207" s="390">
        <v>161</v>
      </c>
      <c r="N207" s="390">
        <v>45</v>
      </c>
      <c r="O207" s="391">
        <v>-0.12422360248447205</v>
      </c>
      <c r="P207" s="392">
        <v>0.40285714285714286</v>
      </c>
      <c r="Q207" s="476">
        <v>0.48059701492537316</v>
      </c>
    </row>
    <row r="208" spans="1:17" ht="12.75">
      <c r="A208" s="462" t="s">
        <v>713</v>
      </c>
      <c r="B208" s="388" t="s">
        <v>953</v>
      </c>
      <c r="C208" s="388" t="s">
        <v>954</v>
      </c>
      <c r="D208" s="388" t="s">
        <v>955</v>
      </c>
      <c r="E208" s="388" t="s">
        <v>956</v>
      </c>
      <c r="F208" s="388" t="s">
        <v>718</v>
      </c>
      <c r="G208" s="389" t="s">
        <v>957</v>
      </c>
      <c r="H208" s="388" t="s">
        <v>148</v>
      </c>
      <c r="I208" s="388" t="s">
        <v>34</v>
      </c>
      <c r="J208" s="390">
        <v>32</v>
      </c>
      <c r="K208" s="390">
        <v>99</v>
      </c>
      <c r="L208" s="390">
        <v>194</v>
      </c>
      <c r="M208" s="390">
        <v>95</v>
      </c>
      <c r="N208" s="390">
        <v>32</v>
      </c>
      <c r="O208" s="391">
        <v>0.042105263157894736</v>
      </c>
      <c r="P208" s="392">
        <v>0.1573926868044515</v>
      </c>
      <c r="Q208" s="476">
        <v>0.15754560530679934</v>
      </c>
    </row>
    <row r="209" spans="1:17" ht="12.75">
      <c r="A209" s="462" t="s">
        <v>713</v>
      </c>
      <c r="B209" s="388" t="s">
        <v>720</v>
      </c>
      <c r="C209" s="388" t="s">
        <v>721</v>
      </c>
      <c r="D209" s="388" t="s">
        <v>722</v>
      </c>
      <c r="E209" s="388" t="s">
        <v>717</v>
      </c>
      <c r="F209" s="388" t="s">
        <v>718</v>
      </c>
      <c r="G209" s="389" t="s">
        <v>723</v>
      </c>
      <c r="H209" s="388" t="s">
        <v>279</v>
      </c>
      <c r="I209" s="388" t="s">
        <v>34</v>
      </c>
      <c r="J209" s="390">
        <v>32</v>
      </c>
      <c r="K209" s="390">
        <v>118</v>
      </c>
      <c r="L209" s="390">
        <v>221</v>
      </c>
      <c r="M209" s="390">
        <v>103</v>
      </c>
      <c r="N209" s="390">
        <v>32</v>
      </c>
      <c r="O209" s="391">
        <v>0.14563106796116504</v>
      </c>
      <c r="P209" s="392">
        <v>0.5198237885462555</v>
      </c>
      <c r="Q209" s="476">
        <v>0.5</v>
      </c>
    </row>
    <row r="210" spans="1:17" ht="12.75">
      <c r="A210" s="462" t="s">
        <v>713</v>
      </c>
      <c r="B210" s="388" t="s">
        <v>819</v>
      </c>
      <c r="C210" s="388" t="s">
        <v>820</v>
      </c>
      <c r="D210" s="388" t="s">
        <v>821</v>
      </c>
      <c r="E210" s="388" t="s">
        <v>822</v>
      </c>
      <c r="F210" s="388" t="s">
        <v>718</v>
      </c>
      <c r="G210" s="389" t="s">
        <v>823</v>
      </c>
      <c r="H210" s="388" t="s">
        <v>232</v>
      </c>
      <c r="I210" s="388" t="s">
        <v>34</v>
      </c>
      <c r="J210" s="390">
        <v>29</v>
      </c>
      <c r="K210" s="390">
        <v>74</v>
      </c>
      <c r="L210" s="390">
        <v>149</v>
      </c>
      <c r="M210" s="390">
        <v>75</v>
      </c>
      <c r="N210" s="390">
        <v>29</v>
      </c>
      <c r="O210" s="391">
        <v>-0.013333333333333334</v>
      </c>
      <c r="P210" s="392">
        <v>0.16052060737527116</v>
      </c>
      <c r="Q210" s="476">
        <v>0.1820388349514563</v>
      </c>
    </row>
    <row r="211" spans="1:17" ht="12.75">
      <c r="A211" s="462" t="s">
        <v>713</v>
      </c>
      <c r="B211" s="388" t="s">
        <v>882</v>
      </c>
      <c r="C211" s="388" t="s">
        <v>883</v>
      </c>
      <c r="D211" s="388" t="s">
        <v>884</v>
      </c>
      <c r="E211" s="388" t="s">
        <v>885</v>
      </c>
      <c r="F211" s="388" t="s">
        <v>718</v>
      </c>
      <c r="G211" s="389" t="s">
        <v>886</v>
      </c>
      <c r="H211" s="388" t="s">
        <v>279</v>
      </c>
      <c r="I211" s="388" t="s">
        <v>34</v>
      </c>
      <c r="J211" s="390">
        <v>54</v>
      </c>
      <c r="K211" s="390">
        <v>153</v>
      </c>
      <c r="L211" s="390">
        <v>316</v>
      </c>
      <c r="M211" s="390">
        <v>163</v>
      </c>
      <c r="N211" s="390">
        <v>54</v>
      </c>
      <c r="O211" s="391">
        <v>-0.06134969325153374</v>
      </c>
      <c r="P211" s="392">
        <v>0.4421965317919075</v>
      </c>
      <c r="Q211" s="476">
        <v>0.4604519774011299</v>
      </c>
    </row>
    <row r="212" spans="1:17" ht="12.75">
      <c r="A212" s="462" t="s">
        <v>713</v>
      </c>
      <c r="B212" s="388" t="s">
        <v>958</v>
      </c>
      <c r="C212" s="388" t="s">
        <v>959</v>
      </c>
      <c r="D212" s="388" t="s">
        <v>960</v>
      </c>
      <c r="E212" s="388" t="s">
        <v>756</v>
      </c>
      <c r="F212" s="388" t="s">
        <v>718</v>
      </c>
      <c r="G212" s="389" t="s">
        <v>757</v>
      </c>
      <c r="H212" s="388" t="s">
        <v>345</v>
      </c>
      <c r="I212" s="388" t="s">
        <v>34</v>
      </c>
      <c r="J212" s="390">
        <v>17</v>
      </c>
      <c r="K212" s="390">
        <v>43</v>
      </c>
      <c r="L212" s="390">
        <v>99</v>
      </c>
      <c r="M212" s="390">
        <v>56</v>
      </c>
      <c r="N212" s="390">
        <v>17</v>
      </c>
      <c r="O212" s="391">
        <v>-0.23214285714285715</v>
      </c>
      <c r="P212" s="392">
        <v>0.3944954128440367</v>
      </c>
      <c r="Q212" s="476">
        <v>0.4307692307692308</v>
      </c>
    </row>
    <row r="213" spans="1:17" ht="12.75">
      <c r="A213" s="462" t="s">
        <v>713</v>
      </c>
      <c r="B213" s="388" t="s">
        <v>824</v>
      </c>
      <c r="C213" s="388" t="s">
        <v>825</v>
      </c>
      <c r="D213" s="388" t="s">
        <v>826</v>
      </c>
      <c r="E213" s="388" t="s">
        <v>827</v>
      </c>
      <c r="F213" s="388" t="s">
        <v>718</v>
      </c>
      <c r="G213" s="389" t="s">
        <v>828</v>
      </c>
      <c r="H213" s="388" t="s">
        <v>232</v>
      </c>
      <c r="I213" s="388" t="s">
        <v>34</v>
      </c>
      <c r="J213" s="390">
        <v>20</v>
      </c>
      <c r="K213" s="390">
        <v>62</v>
      </c>
      <c r="L213" s="390">
        <v>135</v>
      </c>
      <c r="M213" s="390">
        <v>73</v>
      </c>
      <c r="N213" s="390">
        <v>20</v>
      </c>
      <c r="O213" s="391">
        <v>-0.1506849315068493</v>
      </c>
      <c r="P213" s="392">
        <v>0.1987179487179487</v>
      </c>
      <c r="Q213" s="476">
        <v>0.256140350877193</v>
      </c>
    </row>
    <row r="214" spans="1:17" ht="12.75">
      <c r="A214" s="462" t="s">
        <v>713</v>
      </c>
      <c r="B214" s="388" t="s">
        <v>829</v>
      </c>
      <c r="C214" s="388" t="s">
        <v>830</v>
      </c>
      <c r="D214" s="388" t="s">
        <v>831</v>
      </c>
      <c r="E214" s="388" t="s">
        <v>832</v>
      </c>
      <c r="F214" s="388" t="s">
        <v>718</v>
      </c>
      <c r="G214" s="389" t="s">
        <v>833</v>
      </c>
      <c r="H214" s="388" t="s">
        <v>345</v>
      </c>
      <c r="I214" s="388" t="s">
        <v>34</v>
      </c>
      <c r="J214" s="390">
        <v>19</v>
      </c>
      <c r="K214" s="390">
        <v>66</v>
      </c>
      <c r="L214" s="390">
        <v>116</v>
      </c>
      <c r="M214" s="390">
        <v>50</v>
      </c>
      <c r="N214" s="390">
        <v>19</v>
      </c>
      <c r="O214" s="391">
        <v>0.32</v>
      </c>
      <c r="P214" s="392">
        <v>0.9041095890410958</v>
      </c>
      <c r="Q214" s="476">
        <v>0.6666666666666666</v>
      </c>
    </row>
    <row r="215" spans="1:17" ht="12.75">
      <c r="A215" s="462" t="s">
        <v>713</v>
      </c>
      <c r="B215" s="388" t="s">
        <v>928</v>
      </c>
      <c r="C215" s="388" t="s">
        <v>929</v>
      </c>
      <c r="D215" s="388" t="s">
        <v>930</v>
      </c>
      <c r="E215" s="388" t="s">
        <v>906</v>
      </c>
      <c r="F215" s="388" t="s">
        <v>718</v>
      </c>
      <c r="G215" s="389" t="s">
        <v>931</v>
      </c>
      <c r="H215" s="388" t="s">
        <v>148</v>
      </c>
      <c r="I215" s="388" t="s">
        <v>34</v>
      </c>
      <c r="J215" s="390">
        <v>27</v>
      </c>
      <c r="K215" s="390">
        <v>87</v>
      </c>
      <c r="L215" s="390">
        <v>152</v>
      </c>
      <c r="M215" s="390">
        <v>65</v>
      </c>
      <c r="N215" s="390">
        <v>27</v>
      </c>
      <c r="O215" s="391">
        <v>0.3384615384615385</v>
      </c>
      <c r="P215" s="392">
        <v>0.35365853658536583</v>
      </c>
      <c r="Q215" s="476">
        <v>0.25193798449612403</v>
      </c>
    </row>
    <row r="216" spans="1:17" ht="12.75">
      <c r="A216" s="462" t="s">
        <v>713</v>
      </c>
      <c r="B216" s="388" t="s">
        <v>738</v>
      </c>
      <c r="C216" s="388" t="s">
        <v>739</v>
      </c>
      <c r="D216" s="388" t="s">
        <v>740</v>
      </c>
      <c r="E216" s="388" t="s">
        <v>741</v>
      </c>
      <c r="F216" s="388" t="s">
        <v>718</v>
      </c>
      <c r="G216" s="389" t="s">
        <v>742</v>
      </c>
      <c r="H216" s="388" t="s">
        <v>520</v>
      </c>
      <c r="I216" s="388" t="s">
        <v>34</v>
      </c>
      <c r="J216" s="390">
        <v>20</v>
      </c>
      <c r="K216" s="390">
        <v>88</v>
      </c>
      <c r="L216" s="390">
        <v>201</v>
      </c>
      <c r="M216" s="390">
        <v>113</v>
      </c>
      <c r="N216" s="390">
        <v>20</v>
      </c>
      <c r="O216" s="391">
        <v>-0.22123893805309736</v>
      </c>
      <c r="P216" s="392">
        <v>0.23097112860892388</v>
      </c>
      <c r="Q216" s="476">
        <v>0.2579908675799087</v>
      </c>
    </row>
    <row r="217" spans="1:17" ht="12.75">
      <c r="A217" s="462" t="s">
        <v>713</v>
      </c>
      <c r="B217" s="388" t="s">
        <v>834</v>
      </c>
      <c r="C217" s="388" t="s">
        <v>835</v>
      </c>
      <c r="D217" s="388" t="s">
        <v>836</v>
      </c>
      <c r="E217" s="388" t="s">
        <v>837</v>
      </c>
      <c r="F217" s="388" t="s">
        <v>718</v>
      </c>
      <c r="G217" s="389" t="s">
        <v>838</v>
      </c>
      <c r="H217" s="388" t="s">
        <v>196</v>
      </c>
      <c r="I217" s="388" t="s">
        <v>34</v>
      </c>
      <c r="J217" s="390">
        <v>57</v>
      </c>
      <c r="K217" s="390">
        <v>153</v>
      </c>
      <c r="L217" s="390">
        <v>272</v>
      </c>
      <c r="M217" s="390">
        <v>119</v>
      </c>
      <c r="N217" s="390">
        <v>57</v>
      </c>
      <c r="O217" s="391">
        <v>0.2857142857142857</v>
      </c>
      <c r="P217" s="392">
        <v>0.6538461538461539</v>
      </c>
      <c r="Q217" s="476">
        <v>0.6502732240437158</v>
      </c>
    </row>
    <row r="218" spans="1:17" ht="12.75">
      <c r="A218" s="462" t="s">
        <v>713</v>
      </c>
      <c r="B218" s="388" t="s">
        <v>961</v>
      </c>
      <c r="C218" s="388" t="s">
        <v>962</v>
      </c>
      <c r="D218" s="388" t="s">
        <v>963</v>
      </c>
      <c r="E218" s="388" t="s">
        <v>964</v>
      </c>
      <c r="F218" s="388" t="s">
        <v>718</v>
      </c>
      <c r="G218" s="389" t="s">
        <v>965</v>
      </c>
      <c r="H218" s="388" t="s">
        <v>279</v>
      </c>
      <c r="I218" s="388" t="s">
        <v>34</v>
      </c>
      <c r="J218" s="390">
        <v>26</v>
      </c>
      <c r="K218" s="390">
        <v>69</v>
      </c>
      <c r="L218" s="390">
        <v>145</v>
      </c>
      <c r="M218" s="390">
        <v>76</v>
      </c>
      <c r="N218" s="390">
        <v>26</v>
      </c>
      <c r="O218" s="391">
        <v>-0.09210526315789473</v>
      </c>
      <c r="P218" s="392">
        <v>0.46308724832214765</v>
      </c>
      <c r="Q218" s="476">
        <v>0.5801526717557252</v>
      </c>
    </row>
    <row r="219" spans="1:17" ht="12.75">
      <c r="A219" s="462" t="s">
        <v>724</v>
      </c>
      <c r="B219" s="388" t="s">
        <v>839</v>
      </c>
      <c r="C219" s="388" t="s">
        <v>840</v>
      </c>
      <c r="D219" s="388" t="s">
        <v>841</v>
      </c>
      <c r="E219" s="388" t="s">
        <v>842</v>
      </c>
      <c r="F219" s="388" t="s">
        <v>718</v>
      </c>
      <c r="G219" s="389" t="s">
        <v>843</v>
      </c>
      <c r="H219" s="388" t="s">
        <v>164</v>
      </c>
      <c r="I219" s="388" t="s">
        <v>34</v>
      </c>
      <c r="J219" s="390">
        <v>0</v>
      </c>
      <c r="K219" s="390">
        <v>0</v>
      </c>
      <c r="L219" s="390">
        <v>0</v>
      </c>
      <c r="M219" s="390">
        <v>0</v>
      </c>
      <c r="N219" s="390">
        <v>0</v>
      </c>
      <c r="O219" s="391" t="s">
        <v>933</v>
      </c>
      <c r="P219" s="392">
        <v>0</v>
      </c>
      <c r="Q219" s="476">
        <v>0</v>
      </c>
    </row>
    <row r="220" spans="1:17" ht="12.75">
      <c r="A220" s="462" t="s">
        <v>713</v>
      </c>
      <c r="B220" s="388" t="s">
        <v>895</v>
      </c>
      <c r="C220" s="388" t="s">
        <v>896</v>
      </c>
      <c r="D220" s="388" t="s">
        <v>897</v>
      </c>
      <c r="E220" s="388" t="s">
        <v>898</v>
      </c>
      <c r="F220" s="388" t="s">
        <v>718</v>
      </c>
      <c r="G220" s="389" t="s">
        <v>899</v>
      </c>
      <c r="H220" s="388" t="s">
        <v>232</v>
      </c>
      <c r="I220" s="388" t="s">
        <v>34</v>
      </c>
      <c r="J220" s="390">
        <v>43</v>
      </c>
      <c r="K220" s="390">
        <v>132</v>
      </c>
      <c r="L220" s="390">
        <v>295</v>
      </c>
      <c r="M220" s="390">
        <v>163</v>
      </c>
      <c r="N220" s="390">
        <v>43</v>
      </c>
      <c r="O220" s="391">
        <v>-0.1901840490797546</v>
      </c>
      <c r="P220" s="392">
        <v>0.7058823529411765</v>
      </c>
      <c r="Q220" s="476">
        <v>0.7836538461538461</v>
      </c>
    </row>
    <row r="221" spans="1:17" ht="12.75">
      <c r="A221" s="462" t="s">
        <v>713</v>
      </c>
      <c r="B221" s="388" t="s">
        <v>714</v>
      </c>
      <c r="C221" s="388" t="s">
        <v>715</v>
      </c>
      <c r="D221" s="388" t="s">
        <v>716</v>
      </c>
      <c r="E221" s="388" t="s">
        <v>717</v>
      </c>
      <c r="F221" s="388" t="s">
        <v>718</v>
      </c>
      <c r="G221" s="389" t="s">
        <v>719</v>
      </c>
      <c r="H221" s="388" t="s">
        <v>232</v>
      </c>
      <c r="I221" s="388" t="s">
        <v>34</v>
      </c>
      <c r="J221" s="390">
        <v>33</v>
      </c>
      <c r="K221" s="390">
        <v>101</v>
      </c>
      <c r="L221" s="390">
        <v>201</v>
      </c>
      <c r="M221" s="390">
        <v>100</v>
      </c>
      <c r="N221" s="390">
        <v>33</v>
      </c>
      <c r="O221" s="391">
        <v>0.01</v>
      </c>
      <c r="P221" s="392">
        <v>0.5153061224489796</v>
      </c>
      <c r="Q221" s="476">
        <v>0.49019607843137253</v>
      </c>
    </row>
    <row r="222" spans="1:17" ht="12.75">
      <c r="A222" s="462" t="s">
        <v>724</v>
      </c>
      <c r="B222" s="388" t="s">
        <v>725</v>
      </c>
      <c r="C222" s="388" t="s">
        <v>726</v>
      </c>
      <c r="D222" s="388" t="s">
        <v>727</v>
      </c>
      <c r="E222" s="388" t="s">
        <v>728</v>
      </c>
      <c r="F222" s="388" t="s">
        <v>718</v>
      </c>
      <c r="G222" s="389" t="s">
        <v>729</v>
      </c>
      <c r="H222" s="388" t="s">
        <v>186</v>
      </c>
      <c r="I222" s="388" t="s">
        <v>34</v>
      </c>
      <c r="J222" s="390">
        <v>20</v>
      </c>
      <c r="K222" s="390">
        <v>36</v>
      </c>
      <c r="L222" s="390">
        <v>113</v>
      </c>
      <c r="M222" s="390">
        <v>77</v>
      </c>
      <c r="N222" s="390">
        <v>20</v>
      </c>
      <c r="O222" s="391">
        <v>-0.5324675324675324</v>
      </c>
      <c r="P222" s="392">
        <v>0.21052631578947367</v>
      </c>
      <c r="Q222" s="476">
        <v>0.3632075471698113</v>
      </c>
    </row>
    <row r="223" spans="1:17" ht="12.75">
      <c r="A223" s="462" t="s">
        <v>713</v>
      </c>
      <c r="B223" s="388" t="s">
        <v>857</v>
      </c>
      <c r="C223" s="388" t="s">
        <v>858</v>
      </c>
      <c r="D223" s="388" t="s">
        <v>859</v>
      </c>
      <c r="E223" s="388" t="s">
        <v>860</v>
      </c>
      <c r="F223" s="388" t="s">
        <v>718</v>
      </c>
      <c r="G223" s="389" t="s">
        <v>861</v>
      </c>
      <c r="H223" s="388" t="s">
        <v>345</v>
      </c>
      <c r="I223" s="388" t="s">
        <v>34</v>
      </c>
      <c r="J223" s="390">
        <v>17</v>
      </c>
      <c r="K223" s="390">
        <v>62</v>
      </c>
      <c r="L223" s="390">
        <v>122</v>
      </c>
      <c r="M223" s="390">
        <v>60</v>
      </c>
      <c r="N223" s="390">
        <v>17</v>
      </c>
      <c r="O223" s="391">
        <v>0.03333333333333333</v>
      </c>
      <c r="P223" s="392">
        <v>0.18289085545722714</v>
      </c>
      <c r="Q223" s="476">
        <v>0.16085790884718498</v>
      </c>
    </row>
    <row r="224" spans="1:17" ht="12.75">
      <c r="A224" s="462" t="s">
        <v>713</v>
      </c>
      <c r="B224" s="388" t="s">
        <v>844</v>
      </c>
      <c r="C224" s="388" t="s">
        <v>845</v>
      </c>
      <c r="D224" s="388" t="s">
        <v>846</v>
      </c>
      <c r="E224" s="388" t="s">
        <v>847</v>
      </c>
      <c r="F224" s="388" t="s">
        <v>718</v>
      </c>
      <c r="G224" s="389" t="s">
        <v>848</v>
      </c>
      <c r="H224" s="388" t="s">
        <v>232</v>
      </c>
      <c r="I224" s="388" t="s">
        <v>34</v>
      </c>
      <c r="J224" s="390">
        <v>31</v>
      </c>
      <c r="K224" s="390">
        <v>85</v>
      </c>
      <c r="L224" s="390">
        <v>171</v>
      </c>
      <c r="M224" s="390">
        <v>86</v>
      </c>
      <c r="N224" s="390">
        <v>31</v>
      </c>
      <c r="O224" s="391">
        <v>-0.011627906976744186</v>
      </c>
      <c r="P224" s="392">
        <v>0.39906103286384975</v>
      </c>
      <c r="Q224" s="476">
        <v>0.441025641025641</v>
      </c>
    </row>
    <row r="225" spans="1:17" ht="12.75">
      <c r="A225" s="462" t="s">
        <v>724</v>
      </c>
      <c r="B225" s="388" t="s">
        <v>748</v>
      </c>
      <c r="C225" s="388" t="s">
        <v>749</v>
      </c>
      <c r="D225" s="388" t="s">
        <v>750</v>
      </c>
      <c r="E225" s="388" t="s">
        <v>751</v>
      </c>
      <c r="F225" s="388" t="s">
        <v>718</v>
      </c>
      <c r="G225" s="389" t="s">
        <v>752</v>
      </c>
      <c r="H225" s="388" t="s">
        <v>200</v>
      </c>
      <c r="I225" s="388" t="s">
        <v>42</v>
      </c>
      <c r="J225" s="390">
        <v>0</v>
      </c>
      <c r="K225" s="390">
        <v>2</v>
      </c>
      <c r="L225" s="390">
        <v>2</v>
      </c>
      <c r="M225" s="390">
        <v>0</v>
      </c>
      <c r="N225" s="390">
        <v>0</v>
      </c>
      <c r="O225" s="391" t="s">
        <v>933</v>
      </c>
      <c r="P225" s="392">
        <v>0.00375234521575985</v>
      </c>
      <c r="Q225" s="476">
        <v>0</v>
      </c>
    </row>
    <row r="226" spans="1:17" ht="12.75">
      <c r="A226" s="462" t="s">
        <v>724</v>
      </c>
      <c r="B226" s="388" t="s">
        <v>753</v>
      </c>
      <c r="C226" s="388" t="s">
        <v>754</v>
      </c>
      <c r="D226" s="388" t="s">
        <v>755</v>
      </c>
      <c r="E226" s="388" t="s">
        <v>756</v>
      </c>
      <c r="F226" s="388" t="s">
        <v>718</v>
      </c>
      <c r="G226" s="389" t="s">
        <v>757</v>
      </c>
      <c r="H226" s="388" t="s">
        <v>234</v>
      </c>
      <c r="I226" s="388" t="s">
        <v>42</v>
      </c>
      <c r="J226" s="390">
        <v>1</v>
      </c>
      <c r="K226" s="390">
        <v>1</v>
      </c>
      <c r="L226" s="390">
        <v>2</v>
      </c>
      <c r="M226" s="390">
        <v>1</v>
      </c>
      <c r="N226" s="390">
        <v>1</v>
      </c>
      <c r="O226" s="391" t="s">
        <v>934</v>
      </c>
      <c r="P226" s="392">
        <v>0.012658227848101266</v>
      </c>
      <c r="Q226" s="476">
        <v>0.043478260869565216</v>
      </c>
    </row>
    <row r="227" spans="1:17" ht="12.75">
      <c r="A227" s="462" t="s">
        <v>713</v>
      </c>
      <c r="B227" s="388" t="s">
        <v>758</v>
      </c>
      <c r="C227" s="388" t="s">
        <v>759</v>
      </c>
      <c r="D227" s="388" t="s">
        <v>760</v>
      </c>
      <c r="E227" s="388" t="s">
        <v>761</v>
      </c>
      <c r="F227" s="388" t="s">
        <v>718</v>
      </c>
      <c r="G227" s="389" t="s">
        <v>762</v>
      </c>
      <c r="H227" s="388" t="s">
        <v>517</v>
      </c>
      <c r="I227" s="388" t="s">
        <v>42</v>
      </c>
      <c r="J227" s="390">
        <v>1</v>
      </c>
      <c r="K227" s="390">
        <v>1</v>
      </c>
      <c r="L227" s="390">
        <v>1</v>
      </c>
      <c r="M227" s="390">
        <v>0</v>
      </c>
      <c r="N227" s="390">
        <v>1</v>
      </c>
      <c r="O227" s="391" t="s">
        <v>933</v>
      </c>
      <c r="P227" s="392">
        <v>0.005555555555555556</v>
      </c>
      <c r="Q227" s="476">
        <v>0</v>
      </c>
    </row>
    <row r="228" spans="1:17" ht="12.75">
      <c r="A228" s="462" t="s">
        <v>724</v>
      </c>
      <c r="B228" s="388" t="s">
        <v>730</v>
      </c>
      <c r="C228" s="388" t="s">
        <v>731</v>
      </c>
      <c r="D228" s="388" t="s">
        <v>732</v>
      </c>
      <c r="E228" s="388" t="s">
        <v>733</v>
      </c>
      <c r="F228" s="388" t="s">
        <v>718</v>
      </c>
      <c r="G228" s="389" t="s">
        <v>734</v>
      </c>
      <c r="H228" s="388" t="s">
        <v>261</v>
      </c>
      <c r="I228" s="388" t="s">
        <v>42</v>
      </c>
      <c r="J228" s="390">
        <v>4</v>
      </c>
      <c r="K228" s="390">
        <v>9</v>
      </c>
      <c r="L228" s="390">
        <v>11</v>
      </c>
      <c r="M228" s="390">
        <v>2</v>
      </c>
      <c r="N228" s="390">
        <v>4</v>
      </c>
      <c r="O228" s="391">
        <v>3.5</v>
      </c>
      <c r="P228" s="392">
        <v>0.012517385257301807</v>
      </c>
      <c r="Q228" s="476">
        <v>0.0028653295128939827</v>
      </c>
    </row>
    <row r="229" spans="1:17" ht="12.75">
      <c r="A229" s="462" t="s">
        <v>713</v>
      </c>
      <c r="B229" s="388" t="s">
        <v>912</v>
      </c>
      <c r="C229" s="388" t="s">
        <v>913</v>
      </c>
      <c r="D229" s="388" t="s">
        <v>914</v>
      </c>
      <c r="E229" s="388" t="s">
        <v>811</v>
      </c>
      <c r="F229" s="388" t="s">
        <v>718</v>
      </c>
      <c r="G229" s="389" t="s">
        <v>915</v>
      </c>
      <c r="H229" s="388" t="s">
        <v>148</v>
      </c>
      <c r="I229" s="388" t="s">
        <v>42</v>
      </c>
      <c r="J229" s="390">
        <v>1</v>
      </c>
      <c r="K229" s="390">
        <v>1</v>
      </c>
      <c r="L229" s="390">
        <v>1</v>
      </c>
      <c r="M229" s="390">
        <v>0</v>
      </c>
      <c r="N229" s="390">
        <v>1</v>
      </c>
      <c r="O229" s="391" t="s">
        <v>933</v>
      </c>
      <c r="P229" s="392">
        <v>0.004424778761061947</v>
      </c>
      <c r="Q229" s="476">
        <v>0</v>
      </c>
    </row>
    <row r="230" spans="1:17" ht="12.75">
      <c r="A230" s="462" t="s">
        <v>713</v>
      </c>
      <c r="B230" s="388" t="s">
        <v>916</v>
      </c>
      <c r="C230" s="388" t="s">
        <v>917</v>
      </c>
      <c r="D230" s="388" t="s">
        <v>918</v>
      </c>
      <c r="E230" s="388" t="s">
        <v>919</v>
      </c>
      <c r="F230" s="388" t="s">
        <v>718</v>
      </c>
      <c r="G230" s="389" t="s">
        <v>920</v>
      </c>
      <c r="H230" s="388" t="s">
        <v>517</v>
      </c>
      <c r="I230" s="388" t="s">
        <v>42</v>
      </c>
      <c r="J230" s="390">
        <v>1</v>
      </c>
      <c r="K230" s="390">
        <v>3</v>
      </c>
      <c r="L230" s="390">
        <v>5</v>
      </c>
      <c r="M230" s="390">
        <v>2</v>
      </c>
      <c r="N230" s="390">
        <v>1</v>
      </c>
      <c r="O230" s="391">
        <v>0.5</v>
      </c>
      <c r="P230" s="392">
        <v>0.004573170731707317</v>
      </c>
      <c r="Q230" s="476">
        <v>0.0028776978417266188</v>
      </c>
    </row>
    <row r="231" spans="1:17" ht="12.75">
      <c r="A231" s="462" t="s">
        <v>724</v>
      </c>
      <c r="B231" s="388" t="s">
        <v>943</v>
      </c>
      <c r="C231" s="388" t="s">
        <v>944</v>
      </c>
      <c r="D231" s="388" t="s">
        <v>732</v>
      </c>
      <c r="E231" s="388" t="s">
        <v>733</v>
      </c>
      <c r="F231" s="388" t="s">
        <v>718</v>
      </c>
      <c r="G231" s="389" t="s">
        <v>734</v>
      </c>
      <c r="H231" s="388" t="s">
        <v>261</v>
      </c>
      <c r="I231" s="388" t="s">
        <v>42</v>
      </c>
      <c r="J231" s="390">
        <v>10</v>
      </c>
      <c r="K231" s="390">
        <v>20</v>
      </c>
      <c r="L231" s="390">
        <v>24</v>
      </c>
      <c r="M231" s="390">
        <v>4</v>
      </c>
      <c r="N231" s="390">
        <v>10</v>
      </c>
      <c r="O231" s="391">
        <v>4</v>
      </c>
      <c r="P231" s="392">
        <v>0.037037037037037035</v>
      </c>
      <c r="Q231" s="476">
        <v>0.006578947368421052</v>
      </c>
    </row>
    <row r="232" spans="1:17" ht="12.75">
      <c r="A232" s="462" t="s">
        <v>713</v>
      </c>
      <c r="B232" s="388" t="s">
        <v>887</v>
      </c>
      <c r="C232" s="388" t="s">
        <v>888</v>
      </c>
      <c r="D232" s="388" t="s">
        <v>889</v>
      </c>
      <c r="E232" s="388" t="s">
        <v>890</v>
      </c>
      <c r="F232" s="388" t="s">
        <v>718</v>
      </c>
      <c r="G232" s="389" t="s">
        <v>891</v>
      </c>
      <c r="H232" s="388" t="s">
        <v>232</v>
      </c>
      <c r="I232" s="388" t="s">
        <v>42</v>
      </c>
      <c r="J232" s="390">
        <v>1</v>
      </c>
      <c r="K232" s="390">
        <v>1</v>
      </c>
      <c r="L232" s="390">
        <v>2</v>
      </c>
      <c r="M232" s="390">
        <v>1</v>
      </c>
      <c r="N232" s="390">
        <v>1</v>
      </c>
      <c r="O232" s="391" t="s">
        <v>934</v>
      </c>
      <c r="P232" s="392">
        <v>0.0021691973969631237</v>
      </c>
      <c r="Q232" s="476">
        <v>0.002544529262086514</v>
      </c>
    </row>
    <row r="233" spans="1:17" ht="12.75">
      <c r="A233" s="462" t="s">
        <v>713</v>
      </c>
      <c r="B233" s="388" t="s">
        <v>793</v>
      </c>
      <c r="C233" s="388" t="s">
        <v>794</v>
      </c>
      <c r="D233" s="388" t="s">
        <v>795</v>
      </c>
      <c r="E233" s="388" t="s">
        <v>796</v>
      </c>
      <c r="F233" s="388" t="s">
        <v>718</v>
      </c>
      <c r="G233" s="389" t="s">
        <v>797</v>
      </c>
      <c r="H233" s="388" t="s">
        <v>279</v>
      </c>
      <c r="I233" s="388" t="s">
        <v>42</v>
      </c>
      <c r="J233" s="390">
        <v>3</v>
      </c>
      <c r="K233" s="390">
        <v>3</v>
      </c>
      <c r="L233" s="390">
        <v>3</v>
      </c>
      <c r="M233" s="390">
        <v>0</v>
      </c>
      <c r="N233" s="390">
        <v>3</v>
      </c>
      <c r="O233" s="391" t="s">
        <v>933</v>
      </c>
      <c r="P233" s="392">
        <v>0.006060606060606061</v>
      </c>
      <c r="Q233" s="476">
        <v>0</v>
      </c>
    </row>
    <row r="234" spans="1:17" ht="12.75">
      <c r="A234" s="462" t="s">
        <v>724</v>
      </c>
      <c r="B234" s="388" t="s">
        <v>877</v>
      </c>
      <c r="C234" s="388" t="s">
        <v>878</v>
      </c>
      <c r="D234" s="388" t="s">
        <v>879</v>
      </c>
      <c r="E234" s="388" t="s">
        <v>880</v>
      </c>
      <c r="F234" s="388" t="s">
        <v>718</v>
      </c>
      <c r="G234" s="389" t="s">
        <v>881</v>
      </c>
      <c r="H234" s="388" t="s">
        <v>261</v>
      </c>
      <c r="I234" s="388" t="s">
        <v>42</v>
      </c>
      <c r="J234" s="390">
        <v>14</v>
      </c>
      <c r="K234" s="390">
        <v>26</v>
      </c>
      <c r="L234" s="390">
        <v>30</v>
      </c>
      <c r="M234" s="390">
        <v>4</v>
      </c>
      <c r="N234" s="390">
        <v>14</v>
      </c>
      <c r="O234" s="391">
        <v>5.5</v>
      </c>
      <c r="P234" s="392">
        <v>0.07242339832869081</v>
      </c>
      <c r="Q234" s="476">
        <v>0.012461059190031152</v>
      </c>
    </row>
    <row r="235" spans="1:17" ht="12.75">
      <c r="A235" s="462" t="s">
        <v>724</v>
      </c>
      <c r="B235" s="388" t="s">
        <v>854</v>
      </c>
      <c r="C235" s="388" t="s">
        <v>855</v>
      </c>
      <c r="D235" s="388" t="s">
        <v>856</v>
      </c>
      <c r="E235" s="388" t="s">
        <v>811</v>
      </c>
      <c r="F235" s="388" t="s">
        <v>718</v>
      </c>
      <c r="G235" s="389" t="s">
        <v>812</v>
      </c>
      <c r="H235" s="388" t="s">
        <v>206</v>
      </c>
      <c r="I235" s="388" t="s">
        <v>42</v>
      </c>
      <c r="J235" s="390">
        <v>2</v>
      </c>
      <c r="K235" s="390">
        <v>5</v>
      </c>
      <c r="L235" s="390">
        <v>5</v>
      </c>
      <c r="M235" s="390">
        <v>0</v>
      </c>
      <c r="N235" s="390">
        <v>2</v>
      </c>
      <c r="O235" s="391" t="s">
        <v>933</v>
      </c>
      <c r="P235" s="392">
        <v>0.014285714285714285</v>
      </c>
      <c r="Q235" s="476">
        <v>0</v>
      </c>
    </row>
    <row r="236" spans="1:17" ht="12.75">
      <c r="A236" s="462" t="s">
        <v>713</v>
      </c>
      <c r="B236" s="388" t="s">
        <v>953</v>
      </c>
      <c r="C236" s="388" t="s">
        <v>954</v>
      </c>
      <c r="D236" s="388" t="s">
        <v>955</v>
      </c>
      <c r="E236" s="388" t="s">
        <v>956</v>
      </c>
      <c r="F236" s="388" t="s">
        <v>718</v>
      </c>
      <c r="G236" s="389" t="s">
        <v>957</v>
      </c>
      <c r="H236" s="388" t="s">
        <v>148</v>
      </c>
      <c r="I236" s="388" t="s">
        <v>42</v>
      </c>
      <c r="J236" s="390">
        <v>3</v>
      </c>
      <c r="K236" s="390">
        <v>13</v>
      </c>
      <c r="L236" s="390">
        <v>16</v>
      </c>
      <c r="M236" s="390">
        <v>3</v>
      </c>
      <c r="N236" s="390">
        <v>3</v>
      </c>
      <c r="O236" s="391">
        <v>3.3333333333333335</v>
      </c>
      <c r="P236" s="392">
        <v>0.02066772655007949</v>
      </c>
      <c r="Q236" s="476">
        <v>0.004975124378109453</v>
      </c>
    </row>
    <row r="237" spans="1:17" ht="12.75">
      <c r="A237" s="462" t="s">
        <v>713</v>
      </c>
      <c r="B237" s="388" t="s">
        <v>720</v>
      </c>
      <c r="C237" s="388" t="s">
        <v>721</v>
      </c>
      <c r="D237" s="388" t="s">
        <v>722</v>
      </c>
      <c r="E237" s="388" t="s">
        <v>717</v>
      </c>
      <c r="F237" s="388" t="s">
        <v>718</v>
      </c>
      <c r="G237" s="389" t="s">
        <v>723</v>
      </c>
      <c r="H237" s="388" t="s">
        <v>279</v>
      </c>
      <c r="I237" s="388" t="s">
        <v>42</v>
      </c>
      <c r="J237" s="390">
        <v>6</v>
      </c>
      <c r="K237" s="390">
        <v>8</v>
      </c>
      <c r="L237" s="390">
        <v>8</v>
      </c>
      <c r="M237" s="390">
        <v>0</v>
      </c>
      <c r="N237" s="390">
        <v>6</v>
      </c>
      <c r="O237" s="391" t="s">
        <v>933</v>
      </c>
      <c r="P237" s="392">
        <v>0.03524229074889868</v>
      </c>
      <c r="Q237" s="476">
        <v>0</v>
      </c>
    </row>
    <row r="238" spans="1:17" ht="12.75">
      <c r="A238" s="462" t="s">
        <v>713</v>
      </c>
      <c r="B238" s="388" t="s">
        <v>819</v>
      </c>
      <c r="C238" s="388" t="s">
        <v>820</v>
      </c>
      <c r="D238" s="388" t="s">
        <v>821</v>
      </c>
      <c r="E238" s="388" t="s">
        <v>822</v>
      </c>
      <c r="F238" s="388" t="s">
        <v>718</v>
      </c>
      <c r="G238" s="389" t="s">
        <v>823</v>
      </c>
      <c r="H238" s="388" t="s">
        <v>232</v>
      </c>
      <c r="I238" s="388" t="s">
        <v>42</v>
      </c>
      <c r="J238" s="390">
        <v>1</v>
      </c>
      <c r="K238" s="390">
        <v>1</v>
      </c>
      <c r="L238" s="390">
        <v>1</v>
      </c>
      <c r="M238" s="390">
        <v>0</v>
      </c>
      <c r="N238" s="390">
        <v>1</v>
      </c>
      <c r="O238" s="391" t="s">
        <v>933</v>
      </c>
      <c r="P238" s="392">
        <v>0.0021691973969631237</v>
      </c>
      <c r="Q238" s="476">
        <v>0</v>
      </c>
    </row>
    <row r="239" spans="1:17" ht="12.75">
      <c r="A239" s="462" t="s">
        <v>713</v>
      </c>
      <c r="B239" s="388" t="s">
        <v>824</v>
      </c>
      <c r="C239" s="388" t="s">
        <v>825</v>
      </c>
      <c r="D239" s="388" t="s">
        <v>826</v>
      </c>
      <c r="E239" s="388" t="s">
        <v>827</v>
      </c>
      <c r="F239" s="388" t="s">
        <v>718</v>
      </c>
      <c r="G239" s="389" t="s">
        <v>828</v>
      </c>
      <c r="H239" s="388" t="s">
        <v>232</v>
      </c>
      <c r="I239" s="388" t="s">
        <v>42</v>
      </c>
      <c r="J239" s="390">
        <v>1</v>
      </c>
      <c r="K239" s="390">
        <v>6</v>
      </c>
      <c r="L239" s="390">
        <v>9</v>
      </c>
      <c r="M239" s="390">
        <v>3</v>
      </c>
      <c r="N239" s="390">
        <v>1</v>
      </c>
      <c r="O239" s="391">
        <v>1</v>
      </c>
      <c r="P239" s="392">
        <v>0.019230769230769232</v>
      </c>
      <c r="Q239" s="476">
        <v>0.010526315789473684</v>
      </c>
    </row>
    <row r="240" spans="1:17" ht="12.75">
      <c r="A240" s="462" t="s">
        <v>724</v>
      </c>
      <c r="B240" s="388" t="s">
        <v>725</v>
      </c>
      <c r="C240" s="388" t="s">
        <v>726</v>
      </c>
      <c r="D240" s="388" t="s">
        <v>727</v>
      </c>
      <c r="E240" s="388" t="s">
        <v>728</v>
      </c>
      <c r="F240" s="388" t="s">
        <v>718</v>
      </c>
      <c r="G240" s="389" t="s">
        <v>729</v>
      </c>
      <c r="H240" s="388" t="s">
        <v>186</v>
      </c>
      <c r="I240" s="388" t="s">
        <v>42</v>
      </c>
      <c r="J240" s="390">
        <v>0</v>
      </c>
      <c r="K240" s="390">
        <v>3</v>
      </c>
      <c r="L240" s="390">
        <v>4</v>
      </c>
      <c r="M240" s="390">
        <v>1</v>
      </c>
      <c r="N240" s="390">
        <v>0</v>
      </c>
      <c r="O240" s="391">
        <v>2</v>
      </c>
      <c r="P240" s="392">
        <v>0.017543859649122806</v>
      </c>
      <c r="Q240" s="476">
        <v>0.0047169811320754715</v>
      </c>
    </row>
    <row r="241" spans="1:17" ht="12.75">
      <c r="A241" s="462" t="s">
        <v>724</v>
      </c>
      <c r="B241" s="388" t="s">
        <v>748</v>
      </c>
      <c r="C241" s="388" t="s">
        <v>749</v>
      </c>
      <c r="D241" s="388" t="s">
        <v>750</v>
      </c>
      <c r="E241" s="388" t="s">
        <v>751</v>
      </c>
      <c r="F241" s="388" t="s">
        <v>718</v>
      </c>
      <c r="G241" s="389" t="s">
        <v>752</v>
      </c>
      <c r="H241" s="388" t="s">
        <v>200</v>
      </c>
      <c r="I241" s="388" t="s">
        <v>35</v>
      </c>
      <c r="J241" s="390">
        <v>10</v>
      </c>
      <c r="K241" s="390">
        <v>45</v>
      </c>
      <c r="L241" s="390">
        <v>100</v>
      </c>
      <c r="M241" s="390">
        <v>55</v>
      </c>
      <c r="N241" s="390">
        <v>10</v>
      </c>
      <c r="O241" s="391">
        <v>-0.18181818181818182</v>
      </c>
      <c r="P241" s="392">
        <v>0.08442776735459662</v>
      </c>
      <c r="Q241" s="476">
        <v>0.09243697478991597</v>
      </c>
    </row>
    <row r="242" spans="1:17" ht="12.75">
      <c r="A242" s="462" t="s">
        <v>724</v>
      </c>
      <c r="B242" s="388" t="s">
        <v>753</v>
      </c>
      <c r="C242" s="388" t="s">
        <v>754</v>
      </c>
      <c r="D242" s="388" t="s">
        <v>755</v>
      </c>
      <c r="E242" s="388" t="s">
        <v>756</v>
      </c>
      <c r="F242" s="388" t="s">
        <v>718</v>
      </c>
      <c r="G242" s="389" t="s">
        <v>757</v>
      </c>
      <c r="H242" s="388" t="s">
        <v>234</v>
      </c>
      <c r="I242" s="388" t="s">
        <v>35</v>
      </c>
      <c r="J242" s="390">
        <v>0</v>
      </c>
      <c r="K242" s="390">
        <v>0</v>
      </c>
      <c r="L242" s="390">
        <v>0</v>
      </c>
      <c r="M242" s="390">
        <v>0</v>
      </c>
      <c r="N242" s="390">
        <v>0</v>
      </c>
      <c r="O242" s="391" t="s">
        <v>933</v>
      </c>
      <c r="P242" s="392">
        <v>0</v>
      </c>
      <c r="Q242" s="476">
        <v>0</v>
      </c>
    </row>
    <row r="243" spans="1:17" ht="12.75">
      <c r="A243" s="462" t="s">
        <v>813</v>
      </c>
      <c r="B243" s="388" t="s">
        <v>900</v>
      </c>
      <c r="C243" s="388" t="s">
        <v>901</v>
      </c>
      <c r="D243" s="388" t="s">
        <v>902</v>
      </c>
      <c r="E243" s="388" t="s">
        <v>717</v>
      </c>
      <c r="F243" s="388" t="s">
        <v>718</v>
      </c>
      <c r="G243" s="389" t="s">
        <v>719</v>
      </c>
      <c r="H243" s="388" t="s">
        <v>517</v>
      </c>
      <c r="I243" s="388" t="s">
        <v>35</v>
      </c>
      <c r="J243" s="390">
        <v>1</v>
      </c>
      <c r="K243" s="390">
        <v>2</v>
      </c>
      <c r="L243" s="390">
        <v>3</v>
      </c>
      <c r="M243" s="390">
        <v>1</v>
      </c>
      <c r="N243" s="390">
        <v>1</v>
      </c>
      <c r="O243" s="391">
        <v>1</v>
      </c>
      <c r="P243" s="392">
        <v>0.007874015748031496</v>
      </c>
      <c r="Q243" s="476">
        <v>0.003875968992248062</v>
      </c>
    </row>
    <row r="244" spans="1:17" ht="12.75">
      <c r="A244" s="462" t="s">
        <v>724</v>
      </c>
      <c r="B244" s="388" t="s">
        <v>862</v>
      </c>
      <c r="C244" s="388" t="s">
        <v>863</v>
      </c>
      <c r="D244" s="388" t="s">
        <v>864</v>
      </c>
      <c r="E244" s="388" t="s">
        <v>865</v>
      </c>
      <c r="F244" s="388" t="s">
        <v>718</v>
      </c>
      <c r="G244" s="389" t="s">
        <v>866</v>
      </c>
      <c r="H244" s="388" t="s">
        <v>234</v>
      </c>
      <c r="I244" s="388" t="s">
        <v>35</v>
      </c>
      <c r="J244" s="390">
        <v>8</v>
      </c>
      <c r="K244" s="390">
        <v>18</v>
      </c>
      <c r="L244" s="390">
        <v>24</v>
      </c>
      <c r="M244" s="390">
        <v>6</v>
      </c>
      <c r="N244" s="390">
        <v>8</v>
      </c>
      <c r="O244" s="391">
        <v>2</v>
      </c>
      <c r="P244" s="392">
        <v>0.054380664652567974</v>
      </c>
      <c r="Q244" s="476">
        <v>0.015424164524421594</v>
      </c>
    </row>
    <row r="245" spans="1:17" ht="12.75">
      <c r="A245" s="462" t="s">
        <v>713</v>
      </c>
      <c r="B245" s="388" t="s">
        <v>758</v>
      </c>
      <c r="C245" s="388" t="s">
        <v>759</v>
      </c>
      <c r="D245" s="388" t="s">
        <v>760</v>
      </c>
      <c r="E245" s="388" t="s">
        <v>761</v>
      </c>
      <c r="F245" s="388" t="s">
        <v>718</v>
      </c>
      <c r="G245" s="389" t="s">
        <v>762</v>
      </c>
      <c r="H245" s="388" t="s">
        <v>517</v>
      </c>
      <c r="I245" s="388" t="s">
        <v>35</v>
      </c>
      <c r="J245" s="390">
        <v>6</v>
      </c>
      <c r="K245" s="390">
        <v>17</v>
      </c>
      <c r="L245" s="390">
        <v>32</v>
      </c>
      <c r="M245" s="390">
        <v>15</v>
      </c>
      <c r="N245" s="390">
        <v>6</v>
      </c>
      <c r="O245" s="391">
        <v>0.13333333333333333</v>
      </c>
      <c r="P245" s="392">
        <v>0.09444444444444444</v>
      </c>
      <c r="Q245" s="476">
        <v>0.08333333333333333</v>
      </c>
    </row>
    <row r="246" spans="1:17" ht="12.75">
      <c r="A246" s="462" t="s">
        <v>713</v>
      </c>
      <c r="B246" s="388" t="s">
        <v>935</v>
      </c>
      <c r="C246" s="388" t="s">
        <v>936</v>
      </c>
      <c r="D246" s="388" t="s">
        <v>937</v>
      </c>
      <c r="E246" s="388" t="s">
        <v>938</v>
      </c>
      <c r="F246" s="388" t="s">
        <v>718</v>
      </c>
      <c r="G246" s="389" t="s">
        <v>939</v>
      </c>
      <c r="H246" s="388" t="s">
        <v>345</v>
      </c>
      <c r="I246" s="388" t="s">
        <v>35</v>
      </c>
      <c r="J246" s="390">
        <v>0</v>
      </c>
      <c r="K246" s="390">
        <v>0</v>
      </c>
      <c r="L246" s="390">
        <v>0</v>
      </c>
      <c r="M246" s="390">
        <v>0</v>
      </c>
      <c r="N246" s="390">
        <v>0</v>
      </c>
      <c r="O246" s="391" t="s">
        <v>933</v>
      </c>
      <c r="P246" s="392">
        <v>0</v>
      </c>
      <c r="Q246" s="476">
        <v>0</v>
      </c>
    </row>
    <row r="247" spans="1:17" ht="12.75">
      <c r="A247" s="462" t="s">
        <v>713</v>
      </c>
      <c r="B247" s="388" t="s">
        <v>763</v>
      </c>
      <c r="C247" s="388" t="s">
        <v>764</v>
      </c>
      <c r="D247" s="388" t="s">
        <v>765</v>
      </c>
      <c r="E247" s="388" t="s">
        <v>766</v>
      </c>
      <c r="F247" s="388" t="s">
        <v>718</v>
      </c>
      <c r="G247" s="389" t="s">
        <v>767</v>
      </c>
      <c r="H247" s="388" t="s">
        <v>232</v>
      </c>
      <c r="I247" s="388" t="s">
        <v>35</v>
      </c>
      <c r="J247" s="390">
        <v>8</v>
      </c>
      <c r="K247" s="390">
        <v>19</v>
      </c>
      <c r="L247" s="390">
        <v>30</v>
      </c>
      <c r="M247" s="390">
        <v>11</v>
      </c>
      <c r="N247" s="390">
        <v>8</v>
      </c>
      <c r="O247" s="391">
        <v>0.7272727272727273</v>
      </c>
      <c r="P247" s="392">
        <v>0.040169133192389</v>
      </c>
      <c r="Q247" s="476">
        <v>0.024830699774266364</v>
      </c>
    </row>
    <row r="248" spans="1:17" ht="12.75">
      <c r="A248" s="462" t="s">
        <v>713</v>
      </c>
      <c r="B248" s="388" t="s">
        <v>768</v>
      </c>
      <c r="C248" s="388" t="s">
        <v>769</v>
      </c>
      <c r="D248" s="388" t="s">
        <v>770</v>
      </c>
      <c r="E248" s="388" t="s">
        <v>771</v>
      </c>
      <c r="F248" s="388" t="s">
        <v>718</v>
      </c>
      <c r="G248" s="389" t="s">
        <v>772</v>
      </c>
      <c r="H248" s="388" t="s">
        <v>279</v>
      </c>
      <c r="I248" s="388" t="s">
        <v>35</v>
      </c>
      <c r="J248" s="390">
        <v>38</v>
      </c>
      <c r="K248" s="390">
        <v>132</v>
      </c>
      <c r="L248" s="390">
        <v>265</v>
      </c>
      <c r="M248" s="390">
        <v>133</v>
      </c>
      <c r="N248" s="390">
        <v>38</v>
      </c>
      <c r="O248" s="391">
        <v>-0.007518796992481203</v>
      </c>
      <c r="P248" s="392">
        <v>0.1875</v>
      </c>
      <c r="Q248" s="476">
        <v>0.18838526912181303</v>
      </c>
    </row>
    <row r="249" spans="1:17" ht="12.75">
      <c r="A249" s="462" t="s">
        <v>724</v>
      </c>
      <c r="B249" s="388" t="s">
        <v>730</v>
      </c>
      <c r="C249" s="388" t="s">
        <v>731</v>
      </c>
      <c r="D249" s="388" t="s">
        <v>732</v>
      </c>
      <c r="E249" s="388" t="s">
        <v>733</v>
      </c>
      <c r="F249" s="388" t="s">
        <v>718</v>
      </c>
      <c r="G249" s="389" t="s">
        <v>734</v>
      </c>
      <c r="H249" s="388" t="s">
        <v>261</v>
      </c>
      <c r="I249" s="388" t="s">
        <v>35</v>
      </c>
      <c r="J249" s="390">
        <v>4</v>
      </c>
      <c r="K249" s="390">
        <v>10</v>
      </c>
      <c r="L249" s="390">
        <v>16</v>
      </c>
      <c r="M249" s="390">
        <v>6</v>
      </c>
      <c r="N249" s="390">
        <v>4</v>
      </c>
      <c r="O249" s="391">
        <v>0.6666666666666666</v>
      </c>
      <c r="P249" s="392">
        <v>0.013908205841446454</v>
      </c>
      <c r="Q249" s="476">
        <v>0.008595988538681949</v>
      </c>
    </row>
    <row r="250" spans="1:17" ht="12.75">
      <c r="A250" s="462" t="s">
        <v>713</v>
      </c>
      <c r="B250" s="388" t="s">
        <v>773</v>
      </c>
      <c r="C250" s="388" t="s">
        <v>774</v>
      </c>
      <c r="D250" s="388" t="s">
        <v>775</v>
      </c>
      <c r="E250" s="388" t="s">
        <v>776</v>
      </c>
      <c r="F250" s="388" t="s">
        <v>718</v>
      </c>
      <c r="G250" s="389" t="s">
        <v>777</v>
      </c>
      <c r="H250" s="388" t="s">
        <v>148</v>
      </c>
      <c r="I250" s="388" t="s">
        <v>35</v>
      </c>
      <c r="J250" s="390">
        <v>65</v>
      </c>
      <c r="K250" s="390">
        <v>164</v>
      </c>
      <c r="L250" s="390">
        <v>288</v>
      </c>
      <c r="M250" s="390">
        <v>124</v>
      </c>
      <c r="N250" s="390">
        <v>65</v>
      </c>
      <c r="O250" s="391">
        <v>0.3225806451612903</v>
      </c>
      <c r="P250" s="392">
        <v>0.12139156180606958</v>
      </c>
      <c r="Q250" s="476">
        <v>0.11610486891385768</v>
      </c>
    </row>
    <row r="251" spans="1:17" ht="12.75">
      <c r="A251" s="462" t="s">
        <v>713</v>
      </c>
      <c r="B251" s="388" t="s">
        <v>912</v>
      </c>
      <c r="C251" s="388" t="s">
        <v>913</v>
      </c>
      <c r="D251" s="388" t="s">
        <v>914</v>
      </c>
      <c r="E251" s="388" t="s">
        <v>811</v>
      </c>
      <c r="F251" s="388" t="s">
        <v>718</v>
      </c>
      <c r="G251" s="389" t="s">
        <v>915</v>
      </c>
      <c r="H251" s="388" t="s">
        <v>148</v>
      </c>
      <c r="I251" s="388" t="s">
        <v>35</v>
      </c>
      <c r="J251" s="390">
        <v>4</v>
      </c>
      <c r="K251" s="390">
        <v>18</v>
      </c>
      <c r="L251" s="390">
        <v>49</v>
      </c>
      <c r="M251" s="390">
        <v>31</v>
      </c>
      <c r="N251" s="390">
        <v>4</v>
      </c>
      <c r="O251" s="391">
        <v>-0.41935483870967744</v>
      </c>
      <c r="P251" s="392">
        <v>0.07964601769911504</v>
      </c>
      <c r="Q251" s="476">
        <v>0.10801393728222997</v>
      </c>
    </row>
    <row r="252" spans="1:17" ht="12.75">
      <c r="A252" s="462" t="s">
        <v>663</v>
      </c>
      <c r="B252" s="388" t="s">
        <v>849</v>
      </c>
      <c r="C252" s="388" t="s">
        <v>850</v>
      </c>
      <c r="D252" s="388" t="s">
        <v>851</v>
      </c>
      <c r="E252" s="388" t="s">
        <v>852</v>
      </c>
      <c r="F252" s="388" t="s">
        <v>718</v>
      </c>
      <c r="G252" s="389" t="s">
        <v>853</v>
      </c>
      <c r="H252" s="388" t="s">
        <v>257</v>
      </c>
      <c r="I252" s="388" t="s">
        <v>35</v>
      </c>
      <c r="J252" s="390">
        <v>0</v>
      </c>
      <c r="K252" s="390">
        <v>0</v>
      </c>
      <c r="L252" s="390">
        <v>2</v>
      </c>
      <c r="M252" s="390">
        <v>2</v>
      </c>
      <c r="N252" s="390">
        <v>0</v>
      </c>
      <c r="O252" s="391">
        <v>-1</v>
      </c>
      <c r="P252" s="392">
        <v>0</v>
      </c>
      <c r="Q252" s="476">
        <v>0.0033613445378151263</v>
      </c>
    </row>
    <row r="253" spans="1:17" ht="12.75">
      <c r="A253" s="462" t="s">
        <v>813</v>
      </c>
      <c r="B253" s="388" t="s">
        <v>892</v>
      </c>
      <c r="C253" s="388" t="s">
        <v>893</v>
      </c>
      <c r="D253" s="388" t="s">
        <v>894</v>
      </c>
      <c r="E253" s="388" t="s">
        <v>885</v>
      </c>
      <c r="F253" s="388" t="s">
        <v>718</v>
      </c>
      <c r="G253" s="389" t="s">
        <v>886</v>
      </c>
      <c r="H253" s="388" t="s">
        <v>345</v>
      </c>
      <c r="I253" s="388" t="s">
        <v>35</v>
      </c>
      <c r="J253" s="390">
        <v>0</v>
      </c>
      <c r="K253" s="390">
        <v>6</v>
      </c>
      <c r="L253" s="390">
        <v>24</v>
      </c>
      <c r="M253" s="390">
        <v>18</v>
      </c>
      <c r="N253" s="390">
        <v>0</v>
      </c>
      <c r="O253" s="391">
        <v>-0.6666666666666666</v>
      </c>
      <c r="P253" s="392">
        <v>0.03636363636363636</v>
      </c>
      <c r="Q253" s="476">
        <v>0.05</v>
      </c>
    </row>
    <row r="254" spans="1:17" ht="12.75">
      <c r="A254" s="462" t="s">
        <v>713</v>
      </c>
      <c r="B254" s="388" t="s">
        <v>916</v>
      </c>
      <c r="C254" s="388" t="s">
        <v>917</v>
      </c>
      <c r="D254" s="388" t="s">
        <v>918</v>
      </c>
      <c r="E254" s="388" t="s">
        <v>919</v>
      </c>
      <c r="F254" s="388" t="s">
        <v>718</v>
      </c>
      <c r="G254" s="389" t="s">
        <v>920</v>
      </c>
      <c r="H254" s="388" t="s">
        <v>517</v>
      </c>
      <c r="I254" s="388" t="s">
        <v>35</v>
      </c>
      <c r="J254" s="390">
        <v>16</v>
      </c>
      <c r="K254" s="390">
        <v>47</v>
      </c>
      <c r="L254" s="390">
        <v>92</v>
      </c>
      <c r="M254" s="390">
        <v>45</v>
      </c>
      <c r="N254" s="390">
        <v>16</v>
      </c>
      <c r="O254" s="391">
        <v>0.044444444444444446</v>
      </c>
      <c r="P254" s="392">
        <v>0.07164634146341463</v>
      </c>
      <c r="Q254" s="476">
        <v>0.06474820143884892</v>
      </c>
    </row>
    <row r="255" spans="1:17" ht="12.75">
      <c r="A255" s="462" t="s">
        <v>724</v>
      </c>
      <c r="B255" s="388" t="s">
        <v>943</v>
      </c>
      <c r="C255" s="388" t="s">
        <v>944</v>
      </c>
      <c r="D255" s="388" t="s">
        <v>732</v>
      </c>
      <c r="E255" s="388" t="s">
        <v>733</v>
      </c>
      <c r="F255" s="388" t="s">
        <v>718</v>
      </c>
      <c r="G255" s="389" t="s">
        <v>734</v>
      </c>
      <c r="H255" s="388" t="s">
        <v>261</v>
      </c>
      <c r="I255" s="388" t="s">
        <v>35</v>
      </c>
      <c r="J255" s="390">
        <v>1</v>
      </c>
      <c r="K255" s="390">
        <v>4</v>
      </c>
      <c r="L255" s="390">
        <v>18</v>
      </c>
      <c r="M255" s="390">
        <v>14</v>
      </c>
      <c r="N255" s="390">
        <v>1</v>
      </c>
      <c r="O255" s="391">
        <v>-0.7142857142857143</v>
      </c>
      <c r="P255" s="392">
        <v>0.007407407407407408</v>
      </c>
      <c r="Q255" s="476">
        <v>0.023026315789473683</v>
      </c>
    </row>
    <row r="256" spans="1:17" ht="12.75">
      <c r="A256" s="462" t="s">
        <v>724</v>
      </c>
      <c r="B256" s="388" t="s">
        <v>867</v>
      </c>
      <c r="C256" s="388" t="s">
        <v>868</v>
      </c>
      <c r="D256" s="388" t="s">
        <v>869</v>
      </c>
      <c r="E256" s="388" t="s">
        <v>870</v>
      </c>
      <c r="F256" s="388" t="s">
        <v>718</v>
      </c>
      <c r="G256" s="389" t="s">
        <v>871</v>
      </c>
      <c r="H256" s="388" t="s">
        <v>234</v>
      </c>
      <c r="I256" s="388" t="s">
        <v>35</v>
      </c>
      <c r="J256" s="390">
        <v>5</v>
      </c>
      <c r="K256" s="390">
        <v>18</v>
      </c>
      <c r="L256" s="390">
        <v>36</v>
      </c>
      <c r="M256" s="390">
        <v>18</v>
      </c>
      <c r="N256" s="390">
        <v>5</v>
      </c>
      <c r="O256" s="391" t="s">
        <v>934</v>
      </c>
      <c r="P256" s="392">
        <v>0.028662420382165606</v>
      </c>
      <c r="Q256" s="476">
        <v>0.029801324503311258</v>
      </c>
    </row>
    <row r="257" spans="1:17" ht="12.75">
      <c r="A257" s="462" t="s">
        <v>713</v>
      </c>
      <c r="B257" s="388" t="s">
        <v>887</v>
      </c>
      <c r="C257" s="388" t="s">
        <v>888</v>
      </c>
      <c r="D257" s="388" t="s">
        <v>889</v>
      </c>
      <c r="E257" s="388" t="s">
        <v>890</v>
      </c>
      <c r="F257" s="388" t="s">
        <v>718</v>
      </c>
      <c r="G257" s="389" t="s">
        <v>891</v>
      </c>
      <c r="H257" s="388" t="s">
        <v>232</v>
      </c>
      <c r="I257" s="388" t="s">
        <v>35</v>
      </c>
      <c r="J257" s="390">
        <v>13</v>
      </c>
      <c r="K257" s="390">
        <v>47</v>
      </c>
      <c r="L257" s="390">
        <v>82</v>
      </c>
      <c r="M257" s="390">
        <v>35</v>
      </c>
      <c r="N257" s="390">
        <v>13</v>
      </c>
      <c r="O257" s="391">
        <v>0.34285714285714286</v>
      </c>
      <c r="P257" s="392">
        <v>0.1019522776572668</v>
      </c>
      <c r="Q257" s="476">
        <v>0.089058524173028</v>
      </c>
    </row>
    <row r="258" spans="1:17" ht="12.75">
      <c r="A258" s="462" t="s">
        <v>713</v>
      </c>
      <c r="B258" s="388" t="s">
        <v>903</v>
      </c>
      <c r="C258" s="388" t="s">
        <v>904</v>
      </c>
      <c r="D258" s="388" t="s">
        <v>905</v>
      </c>
      <c r="E258" s="388" t="s">
        <v>906</v>
      </c>
      <c r="F258" s="388" t="s">
        <v>718</v>
      </c>
      <c r="G258" s="389" t="s">
        <v>907</v>
      </c>
      <c r="H258" s="388" t="s">
        <v>148</v>
      </c>
      <c r="I258" s="388" t="s">
        <v>35</v>
      </c>
      <c r="J258" s="390">
        <v>2</v>
      </c>
      <c r="K258" s="390">
        <v>7</v>
      </c>
      <c r="L258" s="390">
        <v>21</v>
      </c>
      <c r="M258" s="390">
        <v>14</v>
      </c>
      <c r="N258" s="390">
        <v>2</v>
      </c>
      <c r="O258" s="391">
        <v>-0.5</v>
      </c>
      <c r="P258" s="392">
        <v>0.09722222222222222</v>
      </c>
      <c r="Q258" s="476">
        <v>0.125</v>
      </c>
    </row>
    <row r="259" spans="1:17" ht="12.75">
      <c r="A259" s="462" t="s">
        <v>713</v>
      </c>
      <c r="B259" s="388" t="s">
        <v>921</v>
      </c>
      <c r="C259" s="388" t="s">
        <v>922</v>
      </c>
      <c r="D259" s="388" t="s">
        <v>874</v>
      </c>
      <c r="E259" s="388" t="s">
        <v>875</v>
      </c>
      <c r="F259" s="388" t="s">
        <v>718</v>
      </c>
      <c r="G259" s="389" t="s">
        <v>876</v>
      </c>
      <c r="H259" s="388" t="s">
        <v>520</v>
      </c>
      <c r="I259" s="388" t="s">
        <v>35</v>
      </c>
      <c r="J259" s="390">
        <v>5</v>
      </c>
      <c r="K259" s="390">
        <v>18</v>
      </c>
      <c r="L259" s="390">
        <v>37</v>
      </c>
      <c r="M259" s="390">
        <v>19</v>
      </c>
      <c r="N259" s="390">
        <v>5</v>
      </c>
      <c r="O259" s="391">
        <v>-0.05263157894736842</v>
      </c>
      <c r="P259" s="392">
        <v>0.04851752021563342</v>
      </c>
      <c r="Q259" s="476">
        <v>0.05191256830601093</v>
      </c>
    </row>
    <row r="260" spans="1:17" ht="12.75">
      <c r="A260" s="462" t="s">
        <v>713</v>
      </c>
      <c r="B260" s="388" t="s">
        <v>945</v>
      </c>
      <c r="C260" s="388" t="s">
        <v>946</v>
      </c>
      <c r="D260" s="388" t="s">
        <v>947</v>
      </c>
      <c r="E260" s="388" t="s">
        <v>842</v>
      </c>
      <c r="F260" s="388" t="s">
        <v>718</v>
      </c>
      <c r="G260" s="389" t="s">
        <v>843</v>
      </c>
      <c r="H260" s="388" t="s">
        <v>232</v>
      </c>
      <c r="I260" s="388" t="s">
        <v>35</v>
      </c>
      <c r="J260" s="390">
        <v>1</v>
      </c>
      <c r="K260" s="390">
        <v>4</v>
      </c>
      <c r="L260" s="390">
        <v>7</v>
      </c>
      <c r="M260" s="390">
        <v>3</v>
      </c>
      <c r="N260" s="390">
        <v>1</v>
      </c>
      <c r="O260" s="391">
        <v>0.3333333333333333</v>
      </c>
      <c r="P260" s="392">
        <v>0.015625</v>
      </c>
      <c r="Q260" s="476">
        <v>0.013953488372093023</v>
      </c>
    </row>
    <row r="261" spans="1:17" ht="12.75">
      <c r="A261" s="462" t="s">
        <v>713</v>
      </c>
      <c r="B261" s="388" t="s">
        <v>908</v>
      </c>
      <c r="C261" s="388" t="s">
        <v>909</v>
      </c>
      <c r="D261" s="388" t="s">
        <v>910</v>
      </c>
      <c r="E261" s="388" t="s">
        <v>811</v>
      </c>
      <c r="F261" s="388" t="s">
        <v>718</v>
      </c>
      <c r="G261" s="389" t="s">
        <v>911</v>
      </c>
      <c r="H261" s="388" t="s">
        <v>164</v>
      </c>
      <c r="I261" s="388" t="s">
        <v>35</v>
      </c>
      <c r="J261" s="390">
        <v>0</v>
      </c>
      <c r="K261" s="390">
        <v>0</v>
      </c>
      <c r="L261" s="390">
        <v>0</v>
      </c>
      <c r="M261" s="390">
        <v>0</v>
      </c>
      <c r="N261" s="390">
        <v>0</v>
      </c>
      <c r="O261" s="391" t="s">
        <v>933</v>
      </c>
      <c r="P261" s="392">
        <v>0</v>
      </c>
      <c r="Q261" s="476">
        <v>0</v>
      </c>
    </row>
    <row r="262" spans="1:17" ht="12.75">
      <c r="A262" s="462" t="s">
        <v>713</v>
      </c>
      <c r="B262" s="388" t="s">
        <v>793</v>
      </c>
      <c r="C262" s="388" t="s">
        <v>794</v>
      </c>
      <c r="D262" s="388" t="s">
        <v>795</v>
      </c>
      <c r="E262" s="388" t="s">
        <v>796</v>
      </c>
      <c r="F262" s="388" t="s">
        <v>718</v>
      </c>
      <c r="G262" s="389" t="s">
        <v>797</v>
      </c>
      <c r="H262" s="388" t="s">
        <v>279</v>
      </c>
      <c r="I262" s="388" t="s">
        <v>35</v>
      </c>
      <c r="J262" s="390">
        <v>0</v>
      </c>
      <c r="K262" s="390">
        <v>17</v>
      </c>
      <c r="L262" s="390">
        <v>26</v>
      </c>
      <c r="M262" s="390">
        <v>9</v>
      </c>
      <c r="N262" s="390">
        <v>0</v>
      </c>
      <c r="O262" s="391">
        <v>0.8888888888888888</v>
      </c>
      <c r="P262" s="392">
        <v>0.03434343434343434</v>
      </c>
      <c r="Q262" s="476">
        <v>0.018480492813141684</v>
      </c>
    </row>
    <row r="263" spans="1:17" ht="12.75">
      <c r="A263" s="462" t="s">
        <v>713</v>
      </c>
      <c r="B263" s="388" t="s">
        <v>872</v>
      </c>
      <c r="C263" s="388" t="s">
        <v>873</v>
      </c>
      <c r="D263" s="388" t="s">
        <v>874</v>
      </c>
      <c r="E263" s="388" t="s">
        <v>875</v>
      </c>
      <c r="F263" s="388" t="s">
        <v>718</v>
      </c>
      <c r="G263" s="389" t="s">
        <v>876</v>
      </c>
      <c r="H263" s="388" t="s">
        <v>186</v>
      </c>
      <c r="I263" s="388" t="s">
        <v>35</v>
      </c>
      <c r="J263" s="390">
        <v>13</v>
      </c>
      <c r="K263" s="390">
        <v>45</v>
      </c>
      <c r="L263" s="390">
        <v>93</v>
      </c>
      <c r="M263" s="390">
        <v>48</v>
      </c>
      <c r="N263" s="390">
        <v>13</v>
      </c>
      <c r="O263" s="391">
        <v>-0.0625</v>
      </c>
      <c r="P263" s="392">
        <v>0.09259259259259259</v>
      </c>
      <c r="Q263" s="476">
        <v>0.1095890410958904</v>
      </c>
    </row>
    <row r="264" spans="1:17" ht="12.75">
      <c r="A264" s="462" t="s">
        <v>713</v>
      </c>
      <c r="B264" s="388" t="s">
        <v>735</v>
      </c>
      <c r="C264" s="388" t="s">
        <v>736</v>
      </c>
      <c r="D264" s="388" t="s">
        <v>737</v>
      </c>
      <c r="E264" s="388" t="s">
        <v>717</v>
      </c>
      <c r="F264" s="388" t="s">
        <v>718</v>
      </c>
      <c r="G264" s="389" t="s">
        <v>719</v>
      </c>
      <c r="H264" s="388" t="s">
        <v>279</v>
      </c>
      <c r="I264" s="388" t="s">
        <v>35</v>
      </c>
      <c r="J264" s="390">
        <v>5</v>
      </c>
      <c r="K264" s="390">
        <v>25</v>
      </c>
      <c r="L264" s="390">
        <v>45</v>
      </c>
      <c r="M264" s="390">
        <v>20</v>
      </c>
      <c r="N264" s="390">
        <v>5</v>
      </c>
      <c r="O264" s="391">
        <v>0.25</v>
      </c>
      <c r="P264" s="392">
        <v>0.04562043795620438</v>
      </c>
      <c r="Q264" s="476">
        <v>0.04504504504504504</v>
      </c>
    </row>
    <row r="265" spans="1:17" ht="12.75">
      <c r="A265" s="462" t="s">
        <v>713</v>
      </c>
      <c r="B265" s="388" t="s">
        <v>798</v>
      </c>
      <c r="C265" s="388" t="s">
        <v>799</v>
      </c>
      <c r="D265" s="388" t="s">
        <v>800</v>
      </c>
      <c r="E265" s="388" t="s">
        <v>801</v>
      </c>
      <c r="F265" s="388" t="s">
        <v>718</v>
      </c>
      <c r="G265" s="389" t="s">
        <v>802</v>
      </c>
      <c r="H265" s="388" t="s">
        <v>279</v>
      </c>
      <c r="I265" s="388" t="s">
        <v>35</v>
      </c>
      <c r="J265" s="390">
        <v>5</v>
      </c>
      <c r="K265" s="390">
        <v>21</v>
      </c>
      <c r="L265" s="390">
        <v>46</v>
      </c>
      <c r="M265" s="390">
        <v>25</v>
      </c>
      <c r="N265" s="390">
        <v>5</v>
      </c>
      <c r="O265" s="391">
        <v>-0.16</v>
      </c>
      <c r="P265" s="392">
        <v>0.05084745762711865</v>
      </c>
      <c r="Q265" s="476">
        <v>0.06067961165048544</v>
      </c>
    </row>
    <row r="266" spans="1:17" ht="12.75">
      <c r="A266" s="462" t="s">
        <v>713</v>
      </c>
      <c r="B266" s="388" t="s">
        <v>803</v>
      </c>
      <c r="C266" s="388" t="s">
        <v>804</v>
      </c>
      <c r="D266" s="388" t="s">
        <v>805</v>
      </c>
      <c r="E266" s="388" t="s">
        <v>806</v>
      </c>
      <c r="F266" s="388" t="s">
        <v>718</v>
      </c>
      <c r="G266" s="389" t="s">
        <v>807</v>
      </c>
      <c r="H266" s="388" t="s">
        <v>517</v>
      </c>
      <c r="I266" s="388" t="s">
        <v>35</v>
      </c>
      <c r="J266" s="390">
        <v>27</v>
      </c>
      <c r="K266" s="390">
        <v>93</v>
      </c>
      <c r="L266" s="390">
        <v>180</v>
      </c>
      <c r="M266" s="390">
        <v>87</v>
      </c>
      <c r="N266" s="390">
        <v>27</v>
      </c>
      <c r="O266" s="391">
        <v>0.06896551724137931</v>
      </c>
      <c r="P266" s="392">
        <v>0.2301980198019802</v>
      </c>
      <c r="Q266" s="476">
        <v>0.21481481481481482</v>
      </c>
    </row>
    <row r="267" spans="1:17" ht="12.75">
      <c r="A267" s="462" t="s">
        <v>713</v>
      </c>
      <c r="B267" s="388" t="s">
        <v>923</v>
      </c>
      <c r="C267" s="388" t="s">
        <v>924</v>
      </c>
      <c r="D267" s="388" t="s">
        <v>925</v>
      </c>
      <c r="E267" s="388" t="s">
        <v>926</v>
      </c>
      <c r="F267" s="388" t="s">
        <v>718</v>
      </c>
      <c r="G267" s="389" t="s">
        <v>927</v>
      </c>
      <c r="H267" s="388" t="s">
        <v>186</v>
      </c>
      <c r="I267" s="388" t="s">
        <v>35</v>
      </c>
      <c r="J267" s="390">
        <v>4</v>
      </c>
      <c r="K267" s="390">
        <v>6</v>
      </c>
      <c r="L267" s="390">
        <v>22</v>
      </c>
      <c r="M267" s="390">
        <v>16</v>
      </c>
      <c r="N267" s="390">
        <v>4</v>
      </c>
      <c r="O267" s="391">
        <v>-0.625</v>
      </c>
      <c r="P267" s="392">
        <v>0.02631578947368421</v>
      </c>
      <c r="Q267" s="476">
        <v>0.056338028169014086</v>
      </c>
    </row>
    <row r="268" spans="1:17" ht="12.75">
      <c r="A268" s="462" t="s">
        <v>724</v>
      </c>
      <c r="B268" s="388" t="s">
        <v>877</v>
      </c>
      <c r="C268" s="388" t="s">
        <v>878</v>
      </c>
      <c r="D268" s="388" t="s">
        <v>879</v>
      </c>
      <c r="E268" s="388" t="s">
        <v>880</v>
      </c>
      <c r="F268" s="388" t="s">
        <v>718</v>
      </c>
      <c r="G268" s="389" t="s">
        <v>881</v>
      </c>
      <c r="H268" s="388" t="s">
        <v>261</v>
      </c>
      <c r="I268" s="388" t="s">
        <v>35</v>
      </c>
      <c r="J268" s="390">
        <v>5</v>
      </c>
      <c r="K268" s="390">
        <v>7</v>
      </c>
      <c r="L268" s="390">
        <v>17</v>
      </c>
      <c r="M268" s="390">
        <v>10</v>
      </c>
      <c r="N268" s="390">
        <v>5</v>
      </c>
      <c r="O268" s="391">
        <v>-0.3</v>
      </c>
      <c r="P268" s="392">
        <v>0.019498607242339833</v>
      </c>
      <c r="Q268" s="476">
        <v>0.03115264797507788</v>
      </c>
    </row>
    <row r="269" spans="1:17" ht="12.75">
      <c r="A269" s="462" t="s">
        <v>713</v>
      </c>
      <c r="B269" s="388" t="s">
        <v>808</v>
      </c>
      <c r="C269" s="388" t="s">
        <v>809</v>
      </c>
      <c r="D269" s="388" t="s">
        <v>810</v>
      </c>
      <c r="E269" s="388" t="s">
        <v>811</v>
      </c>
      <c r="F269" s="388" t="s">
        <v>718</v>
      </c>
      <c r="G269" s="389" t="s">
        <v>812</v>
      </c>
      <c r="H269" s="388" t="s">
        <v>148</v>
      </c>
      <c r="I269" s="388" t="s">
        <v>35</v>
      </c>
      <c r="J269" s="390">
        <v>17</v>
      </c>
      <c r="K269" s="390">
        <v>47</v>
      </c>
      <c r="L269" s="390">
        <v>81</v>
      </c>
      <c r="M269" s="390">
        <v>34</v>
      </c>
      <c r="N269" s="390">
        <v>17</v>
      </c>
      <c r="O269" s="391">
        <v>0.38235294117647056</v>
      </c>
      <c r="P269" s="392">
        <v>0.08075601374570447</v>
      </c>
      <c r="Q269" s="476">
        <v>0.05862068965517241</v>
      </c>
    </row>
    <row r="270" spans="1:17" ht="12.75">
      <c r="A270" s="462" t="s">
        <v>813</v>
      </c>
      <c r="B270" s="388" t="s">
        <v>814</v>
      </c>
      <c r="C270" s="388" t="s">
        <v>815</v>
      </c>
      <c r="D270" s="388" t="s">
        <v>816</v>
      </c>
      <c r="E270" s="388" t="s">
        <v>817</v>
      </c>
      <c r="F270" s="388" t="s">
        <v>718</v>
      </c>
      <c r="G270" s="389" t="s">
        <v>818</v>
      </c>
      <c r="H270" s="388" t="s">
        <v>345</v>
      </c>
      <c r="I270" s="388" t="s">
        <v>35</v>
      </c>
      <c r="J270" s="390">
        <v>6</v>
      </c>
      <c r="K270" s="390">
        <v>14</v>
      </c>
      <c r="L270" s="390">
        <v>33</v>
      </c>
      <c r="M270" s="390">
        <v>19</v>
      </c>
      <c r="N270" s="390">
        <v>6</v>
      </c>
      <c r="O270" s="391">
        <v>-0.2631578947368421</v>
      </c>
      <c r="P270" s="392">
        <v>0.02959830866807611</v>
      </c>
      <c r="Q270" s="476">
        <v>0.034926470588235295</v>
      </c>
    </row>
    <row r="271" spans="1:17" ht="12.75">
      <c r="A271" s="462" t="s">
        <v>724</v>
      </c>
      <c r="B271" s="388" t="s">
        <v>854</v>
      </c>
      <c r="C271" s="388" t="s">
        <v>855</v>
      </c>
      <c r="D271" s="388" t="s">
        <v>856</v>
      </c>
      <c r="E271" s="388" t="s">
        <v>811</v>
      </c>
      <c r="F271" s="388" t="s">
        <v>718</v>
      </c>
      <c r="G271" s="389" t="s">
        <v>812</v>
      </c>
      <c r="H271" s="388" t="s">
        <v>206</v>
      </c>
      <c r="I271" s="388" t="s">
        <v>35</v>
      </c>
      <c r="J271" s="390">
        <v>27</v>
      </c>
      <c r="K271" s="390">
        <v>66</v>
      </c>
      <c r="L271" s="390">
        <v>120</v>
      </c>
      <c r="M271" s="390">
        <v>54</v>
      </c>
      <c r="N271" s="390">
        <v>27</v>
      </c>
      <c r="O271" s="391">
        <v>0.2222222222222222</v>
      </c>
      <c r="P271" s="392">
        <v>0.18857142857142858</v>
      </c>
      <c r="Q271" s="476">
        <v>0.16119402985074627</v>
      </c>
    </row>
    <row r="272" spans="1:17" ht="12.75">
      <c r="A272" s="462" t="s">
        <v>713</v>
      </c>
      <c r="B272" s="388" t="s">
        <v>953</v>
      </c>
      <c r="C272" s="388" t="s">
        <v>954</v>
      </c>
      <c r="D272" s="388" t="s">
        <v>955</v>
      </c>
      <c r="E272" s="388" t="s">
        <v>956</v>
      </c>
      <c r="F272" s="388" t="s">
        <v>718</v>
      </c>
      <c r="G272" s="389" t="s">
        <v>957</v>
      </c>
      <c r="H272" s="388" t="s">
        <v>148</v>
      </c>
      <c r="I272" s="388" t="s">
        <v>35</v>
      </c>
      <c r="J272" s="390">
        <v>7</v>
      </c>
      <c r="K272" s="390">
        <v>25</v>
      </c>
      <c r="L272" s="390">
        <v>47</v>
      </c>
      <c r="M272" s="390">
        <v>22</v>
      </c>
      <c r="N272" s="390">
        <v>7</v>
      </c>
      <c r="O272" s="391">
        <v>0.13636363636363635</v>
      </c>
      <c r="P272" s="392">
        <v>0.0397456279809221</v>
      </c>
      <c r="Q272" s="476">
        <v>0.03648424543946932</v>
      </c>
    </row>
    <row r="273" spans="1:17" ht="12.75">
      <c r="A273" s="462" t="s">
        <v>713</v>
      </c>
      <c r="B273" s="388" t="s">
        <v>720</v>
      </c>
      <c r="C273" s="388" t="s">
        <v>721</v>
      </c>
      <c r="D273" s="388" t="s">
        <v>722</v>
      </c>
      <c r="E273" s="388" t="s">
        <v>717</v>
      </c>
      <c r="F273" s="388" t="s">
        <v>718</v>
      </c>
      <c r="G273" s="389" t="s">
        <v>723</v>
      </c>
      <c r="H273" s="388" t="s">
        <v>279</v>
      </c>
      <c r="I273" s="388" t="s">
        <v>35</v>
      </c>
      <c r="J273" s="390">
        <v>0</v>
      </c>
      <c r="K273" s="390">
        <v>3</v>
      </c>
      <c r="L273" s="390">
        <v>7</v>
      </c>
      <c r="M273" s="390">
        <v>4</v>
      </c>
      <c r="N273" s="390">
        <v>0</v>
      </c>
      <c r="O273" s="391">
        <v>-0.25</v>
      </c>
      <c r="P273" s="392">
        <v>0.013215859030837005</v>
      </c>
      <c r="Q273" s="476">
        <v>0.019417475728155338</v>
      </c>
    </row>
    <row r="274" spans="1:17" ht="12.75">
      <c r="A274" s="462" t="s">
        <v>713</v>
      </c>
      <c r="B274" s="388" t="s">
        <v>819</v>
      </c>
      <c r="C274" s="388" t="s">
        <v>820</v>
      </c>
      <c r="D274" s="388" t="s">
        <v>821</v>
      </c>
      <c r="E274" s="388" t="s">
        <v>822</v>
      </c>
      <c r="F274" s="388" t="s">
        <v>718</v>
      </c>
      <c r="G274" s="389" t="s">
        <v>823</v>
      </c>
      <c r="H274" s="388" t="s">
        <v>232</v>
      </c>
      <c r="I274" s="388" t="s">
        <v>35</v>
      </c>
      <c r="J274" s="390">
        <v>17</v>
      </c>
      <c r="K274" s="390">
        <v>39</v>
      </c>
      <c r="L274" s="390">
        <v>63</v>
      </c>
      <c r="M274" s="390">
        <v>24</v>
      </c>
      <c r="N274" s="390">
        <v>17</v>
      </c>
      <c r="O274" s="391">
        <v>0.625</v>
      </c>
      <c r="P274" s="392">
        <v>0.08459869848156182</v>
      </c>
      <c r="Q274" s="476">
        <v>0.05825242718446602</v>
      </c>
    </row>
    <row r="275" spans="1:17" ht="12.75">
      <c r="A275" s="462" t="s">
        <v>713</v>
      </c>
      <c r="B275" s="388" t="s">
        <v>882</v>
      </c>
      <c r="C275" s="388" t="s">
        <v>883</v>
      </c>
      <c r="D275" s="388" t="s">
        <v>884</v>
      </c>
      <c r="E275" s="388" t="s">
        <v>885</v>
      </c>
      <c r="F275" s="388" t="s">
        <v>718</v>
      </c>
      <c r="G275" s="389" t="s">
        <v>886</v>
      </c>
      <c r="H275" s="388" t="s">
        <v>279</v>
      </c>
      <c r="I275" s="388" t="s">
        <v>35</v>
      </c>
      <c r="J275" s="390">
        <v>6</v>
      </c>
      <c r="K275" s="390">
        <v>12</v>
      </c>
      <c r="L275" s="390">
        <v>19</v>
      </c>
      <c r="M275" s="390">
        <v>7</v>
      </c>
      <c r="N275" s="390">
        <v>6</v>
      </c>
      <c r="O275" s="391">
        <v>0.7142857142857143</v>
      </c>
      <c r="P275" s="392">
        <v>0.03468208092485549</v>
      </c>
      <c r="Q275" s="476">
        <v>0.01977401129943503</v>
      </c>
    </row>
    <row r="276" spans="1:17" ht="12.75">
      <c r="A276" s="462" t="s">
        <v>713</v>
      </c>
      <c r="B276" s="388" t="s">
        <v>824</v>
      </c>
      <c r="C276" s="388" t="s">
        <v>825</v>
      </c>
      <c r="D276" s="388" t="s">
        <v>826</v>
      </c>
      <c r="E276" s="388" t="s">
        <v>827</v>
      </c>
      <c r="F276" s="388" t="s">
        <v>718</v>
      </c>
      <c r="G276" s="389" t="s">
        <v>828</v>
      </c>
      <c r="H276" s="388" t="s">
        <v>232</v>
      </c>
      <c r="I276" s="388" t="s">
        <v>35</v>
      </c>
      <c r="J276" s="390">
        <v>4</v>
      </c>
      <c r="K276" s="390">
        <v>9</v>
      </c>
      <c r="L276" s="390">
        <v>17</v>
      </c>
      <c r="M276" s="390">
        <v>8</v>
      </c>
      <c r="N276" s="390">
        <v>4</v>
      </c>
      <c r="O276" s="391">
        <v>0.125</v>
      </c>
      <c r="P276" s="392">
        <v>0.028846153846153848</v>
      </c>
      <c r="Q276" s="476">
        <v>0.028070175438596492</v>
      </c>
    </row>
    <row r="277" spans="1:17" ht="12.75">
      <c r="A277" s="462" t="s">
        <v>713</v>
      </c>
      <c r="B277" s="388" t="s">
        <v>928</v>
      </c>
      <c r="C277" s="388" t="s">
        <v>929</v>
      </c>
      <c r="D277" s="388" t="s">
        <v>930</v>
      </c>
      <c r="E277" s="388" t="s">
        <v>906</v>
      </c>
      <c r="F277" s="388" t="s">
        <v>718</v>
      </c>
      <c r="G277" s="389" t="s">
        <v>931</v>
      </c>
      <c r="H277" s="388" t="s">
        <v>148</v>
      </c>
      <c r="I277" s="388" t="s">
        <v>35</v>
      </c>
      <c r="J277" s="390">
        <v>9</v>
      </c>
      <c r="K277" s="390">
        <v>31</v>
      </c>
      <c r="L277" s="390">
        <v>82</v>
      </c>
      <c r="M277" s="390">
        <v>51</v>
      </c>
      <c r="N277" s="390">
        <v>9</v>
      </c>
      <c r="O277" s="391">
        <v>-0.39215686274509803</v>
      </c>
      <c r="P277" s="392">
        <v>0.12601626016260162</v>
      </c>
      <c r="Q277" s="476">
        <v>0.19767441860465115</v>
      </c>
    </row>
    <row r="278" spans="1:17" ht="12.75">
      <c r="A278" s="462" t="s">
        <v>713</v>
      </c>
      <c r="B278" s="388" t="s">
        <v>738</v>
      </c>
      <c r="C278" s="388" t="s">
        <v>739</v>
      </c>
      <c r="D278" s="388" t="s">
        <v>740</v>
      </c>
      <c r="E278" s="388" t="s">
        <v>741</v>
      </c>
      <c r="F278" s="388" t="s">
        <v>718</v>
      </c>
      <c r="G278" s="389" t="s">
        <v>742</v>
      </c>
      <c r="H278" s="388" t="s">
        <v>520</v>
      </c>
      <c r="I278" s="388" t="s">
        <v>35</v>
      </c>
      <c r="J278" s="390">
        <v>0</v>
      </c>
      <c r="K278" s="390">
        <v>6</v>
      </c>
      <c r="L278" s="390">
        <v>12</v>
      </c>
      <c r="M278" s="390">
        <v>6</v>
      </c>
      <c r="N278" s="390">
        <v>0</v>
      </c>
      <c r="O278" s="391" t="s">
        <v>934</v>
      </c>
      <c r="P278" s="392">
        <v>0.015748031496062992</v>
      </c>
      <c r="Q278" s="476">
        <v>0.0136986301369863</v>
      </c>
    </row>
    <row r="279" spans="1:17" ht="12.75">
      <c r="A279" s="462" t="s">
        <v>713</v>
      </c>
      <c r="B279" s="388" t="s">
        <v>961</v>
      </c>
      <c r="C279" s="388" t="s">
        <v>962</v>
      </c>
      <c r="D279" s="388" t="s">
        <v>963</v>
      </c>
      <c r="E279" s="388" t="s">
        <v>964</v>
      </c>
      <c r="F279" s="388" t="s">
        <v>718</v>
      </c>
      <c r="G279" s="389" t="s">
        <v>965</v>
      </c>
      <c r="H279" s="388" t="s">
        <v>279</v>
      </c>
      <c r="I279" s="388" t="s">
        <v>35</v>
      </c>
      <c r="J279" s="390">
        <v>1</v>
      </c>
      <c r="K279" s="390">
        <v>2</v>
      </c>
      <c r="L279" s="390">
        <v>3</v>
      </c>
      <c r="M279" s="390">
        <v>1</v>
      </c>
      <c r="N279" s="390">
        <v>1</v>
      </c>
      <c r="O279" s="391">
        <v>1</v>
      </c>
      <c r="P279" s="392">
        <v>0.013422818791946308</v>
      </c>
      <c r="Q279" s="476">
        <v>0.007633587786259542</v>
      </c>
    </row>
    <row r="280" spans="1:17" ht="12.75">
      <c r="A280" s="462" t="s">
        <v>724</v>
      </c>
      <c r="B280" s="388" t="s">
        <v>839</v>
      </c>
      <c r="C280" s="388" t="s">
        <v>840</v>
      </c>
      <c r="D280" s="388" t="s">
        <v>841</v>
      </c>
      <c r="E280" s="388" t="s">
        <v>842</v>
      </c>
      <c r="F280" s="388" t="s">
        <v>718</v>
      </c>
      <c r="G280" s="389" t="s">
        <v>843</v>
      </c>
      <c r="H280" s="388" t="s">
        <v>164</v>
      </c>
      <c r="I280" s="388" t="s">
        <v>35</v>
      </c>
      <c r="J280" s="390">
        <v>0</v>
      </c>
      <c r="K280" s="390">
        <v>0</v>
      </c>
      <c r="L280" s="390">
        <v>0</v>
      </c>
      <c r="M280" s="390">
        <v>0</v>
      </c>
      <c r="N280" s="390">
        <v>0</v>
      </c>
      <c r="O280" s="391" t="s">
        <v>933</v>
      </c>
      <c r="P280" s="392">
        <v>0</v>
      </c>
      <c r="Q280" s="476">
        <v>0</v>
      </c>
    </row>
    <row r="281" spans="1:17" ht="12.75">
      <c r="A281" s="462" t="s">
        <v>713</v>
      </c>
      <c r="B281" s="388" t="s">
        <v>895</v>
      </c>
      <c r="C281" s="388" t="s">
        <v>896</v>
      </c>
      <c r="D281" s="388" t="s">
        <v>897</v>
      </c>
      <c r="E281" s="388" t="s">
        <v>898</v>
      </c>
      <c r="F281" s="388" t="s">
        <v>718</v>
      </c>
      <c r="G281" s="389" t="s">
        <v>899</v>
      </c>
      <c r="H281" s="388" t="s">
        <v>232</v>
      </c>
      <c r="I281" s="388" t="s">
        <v>35</v>
      </c>
      <c r="J281" s="390">
        <v>1</v>
      </c>
      <c r="K281" s="390">
        <v>4</v>
      </c>
      <c r="L281" s="390">
        <v>5</v>
      </c>
      <c r="M281" s="390">
        <v>1</v>
      </c>
      <c r="N281" s="390">
        <v>1</v>
      </c>
      <c r="O281" s="391">
        <v>3</v>
      </c>
      <c r="P281" s="392">
        <v>0.0213903743315508</v>
      </c>
      <c r="Q281" s="476">
        <v>0.004807692307692308</v>
      </c>
    </row>
    <row r="282" spans="1:17" ht="12.75">
      <c r="A282" s="462" t="s">
        <v>713</v>
      </c>
      <c r="B282" s="388" t="s">
        <v>714</v>
      </c>
      <c r="C282" s="388" t="s">
        <v>715</v>
      </c>
      <c r="D282" s="388" t="s">
        <v>716</v>
      </c>
      <c r="E282" s="388" t="s">
        <v>717</v>
      </c>
      <c r="F282" s="388" t="s">
        <v>718</v>
      </c>
      <c r="G282" s="389" t="s">
        <v>719</v>
      </c>
      <c r="H282" s="388" t="s">
        <v>232</v>
      </c>
      <c r="I282" s="388" t="s">
        <v>35</v>
      </c>
      <c r="J282" s="390">
        <v>2</v>
      </c>
      <c r="K282" s="390">
        <v>4</v>
      </c>
      <c r="L282" s="390">
        <v>10</v>
      </c>
      <c r="M282" s="390">
        <v>6</v>
      </c>
      <c r="N282" s="390">
        <v>2</v>
      </c>
      <c r="O282" s="391">
        <v>-0.3333333333333333</v>
      </c>
      <c r="P282" s="392">
        <v>0.02040816326530612</v>
      </c>
      <c r="Q282" s="476">
        <v>0.029411764705882353</v>
      </c>
    </row>
    <row r="283" spans="1:17" ht="12.75">
      <c r="A283" s="462" t="s">
        <v>724</v>
      </c>
      <c r="B283" s="388" t="s">
        <v>725</v>
      </c>
      <c r="C283" s="388" t="s">
        <v>726</v>
      </c>
      <c r="D283" s="388" t="s">
        <v>727</v>
      </c>
      <c r="E283" s="388" t="s">
        <v>728</v>
      </c>
      <c r="F283" s="388" t="s">
        <v>718</v>
      </c>
      <c r="G283" s="389" t="s">
        <v>729</v>
      </c>
      <c r="H283" s="388" t="s">
        <v>186</v>
      </c>
      <c r="I283" s="388" t="s">
        <v>35</v>
      </c>
      <c r="J283" s="390">
        <v>1</v>
      </c>
      <c r="K283" s="390">
        <v>5</v>
      </c>
      <c r="L283" s="390">
        <v>39</v>
      </c>
      <c r="M283" s="390">
        <v>34</v>
      </c>
      <c r="N283" s="390">
        <v>1</v>
      </c>
      <c r="O283" s="391">
        <v>-0.8529411764705882</v>
      </c>
      <c r="P283" s="392">
        <v>0.029239766081871343</v>
      </c>
      <c r="Q283" s="476">
        <v>0.16037735849056603</v>
      </c>
    </row>
    <row r="284" spans="1:17" ht="12.75">
      <c r="A284" s="462" t="s">
        <v>713</v>
      </c>
      <c r="B284" s="388" t="s">
        <v>844</v>
      </c>
      <c r="C284" s="388" t="s">
        <v>845</v>
      </c>
      <c r="D284" s="388" t="s">
        <v>846</v>
      </c>
      <c r="E284" s="388" t="s">
        <v>847</v>
      </c>
      <c r="F284" s="388" t="s">
        <v>718</v>
      </c>
      <c r="G284" s="389" t="s">
        <v>848</v>
      </c>
      <c r="H284" s="388" t="s">
        <v>232</v>
      </c>
      <c r="I284" s="388" t="s">
        <v>35</v>
      </c>
      <c r="J284" s="390">
        <v>2</v>
      </c>
      <c r="K284" s="390">
        <v>4</v>
      </c>
      <c r="L284" s="390">
        <v>11</v>
      </c>
      <c r="M284" s="390">
        <v>7</v>
      </c>
      <c r="N284" s="390">
        <v>2</v>
      </c>
      <c r="O284" s="391">
        <v>-0.42857142857142855</v>
      </c>
      <c r="P284" s="392">
        <v>0.018779342723004695</v>
      </c>
      <c r="Q284" s="476">
        <v>0.035897435897435895</v>
      </c>
    </row>
    <row r="285" spans="1:17" ht="12.75">
      <c r="A285" s="462" t="s">
        <v>724</v>
      </c>
      <c r="B285" s="388" t="s">
        <v>748</v>
      </c>
      <c r="C285" s="388" t="s">
        <v>749</v>
      </c>
      <c r="D285" s="388" t="s">
        <v>750</v>
      </c>
      <c r="E285" s="388" t="s">
        <v>751</v>
      </c>
      <c r="F285" s="388" t="s">
        <v>718</v>
      </c>
      <c r="G285" s="389" t="s">
        <v>752</v>
      </c>
      <c r="H285" s="388" t="s">
        <v>200</v>
      </c>
      <c r="I285" s="388" t="s">
        <v>37</v>
      </c>
      <c r="J285" s="390">
        <v>49</v>
      </c>
      <c r="K285" s="390">
        <v>134</v>
      </c>
      <c r="L285" s="390">
        <v>301</v>
      </c>
      <c r="M285" s="390">
        <v>167</v>
      </c>
      <c r="N285" s="390">
        <v>49</v>
      </c>
      <c r="O285" s="391">
        <v>-0.19760479041916168</v>
      </c>
      <c r="P285" s="392">
        <v>0.25140712945590993</v>
      </c>
      <c r="Q285" s="476">
        <v>0.280672268907563</v>
      </c>
    </row>
    <row r="286" spans="1:17" ht="12.75">
      <c r="A286" s="462" t="s">
        <v>724</v>
      </c>
      <c r="B286" s="388" t="s">
        <v>753</v>
      </c>
      <c r="C286" s="388" t="s">
        <v>754</v>
      </c>
      <c r="D286" s="388" t="s">
        <v>755</v>
      </c>
      <c r="E286" s="388" t="s">
        <v>756</v>
      </c>
      <c r="F286" s="388" t="s">
        <v>718</v>
      </c>
      <c r="G286" s="389" t="s">
        <v>757</v>
      </c>
      <c r="H286" s="388" t="s">
        <v>234</v>
      </c>
      <c r="I286" s="388" t="s">
        <v>37</v>
      </c>
      <c r="J286" s="390">
        <v>3</v>
      </c>
      <c r="K286" s="390">
        <v>8</v>
      </c>
      <c r="L286" s="390">
        <v>12</v>
      </c>
      <c r="M286" s="390">
        <v>4</v>
      </c>
      <c r="N286" s="390">
        <v>3</v>
      </c>
      <c r="O286" s="391">
        <v>1</v>
      </c>
      <c r="P286" s="392">
        <v>0.10126582278481013</v>
      </c>
      <c r="Q286" s="476">
        <v>0.17391304347826086</v>
      </c>
    </row>
    <row r="287" spans="1:17" ht="12.75">
      <c r="A287" s="462" t="s">
        <v>813</v>
      </c>
      <c r="B287" s="388" t="s">
        <v>900</v>
      </c>
      <c r="C287" s="388" t="s">
        <v>901</v>
      </c>
      <c r="D287" s="388" t="s">
        <v>902</v>
      </c>
      <c r="E287" s="388" t="s">
        <v>717</v>
      </c>
      <c r="F287" s="388" t="s">
        <v>718</v>
      </c>
      <c r="G287" s="389" t="s">
        <v>719</v>
      </c>
      <c r="H287" s="388" t="s">
        <v>517</v>
      </c>
      <c r="I287" s="388" t="s">
        <v>37</v>
      </c>
      <c r="J287" s="390">
        <v>18</v>
      </c>
      <c r="K287" s="390">
        <v>61</v>
      </c>
      <c r="L287" s="390">
        <v>122</v>
      </c>
      <c r="M287" s="390">
        <v>61</v>
      </c>
      <c r="N287" s="390">
        <v>18</v>
      </c>
      <c r="O287" s="391" t="s">
        <v>934</v>
      </c>
      <c r="P287" s="392">
        <v>0.24015748031496062</v>
      </c>
      <c r="Q287" s="476">
        <v>0.2364341085271318</v>
      </c>
    </row>
    <row r="288" spans="1:17" ht="12.75">
      <c r="A288" s="462" t="s">
        <v>724</v>
      </c>
      <c r="B288" s="388" t="s">
        <v>862</v>
      </c>
      <c r="C288" s="388" t="s">
        <v>863</v>
      </c>
      <c r="D288" s="388" t="s">
        <v>864</v>
      </c>
      <c r="E288" s="388" t="s">
        <v>865</v>
      </c>
      <c r="F288" s="388" t="s">
        <v>718</v>
      </c>
      <c r="G288" s="389" t="s">
        <v>866</v>
      </c>
      <c r="H288" s="388" t="s">
        <v>234</v>
      </c>
      <c r="I288" s="388" t="s">
        <v>37</v>
      </c>
      <c r="J288" s="390">
        <v>18</v>
      </c>
      <c r="K288" s="390">
        <v>92</v>
      </c>
      <c r="L288" s="390">
        <v>207</v>
      </c>
      <c r="M288" s="390">
        <v>115</v>
      </c>
      <c r="N288" s="390">
        <v>18</v>
      </c>
      <c r="O288" s="391">
        <v>-0.2</v>
      </c>
      <c r="P288" s="392">
        <v>0.27794561933534745</v>
      </c>
      <c r="Q288" s="476">
        <v>0.29562982005141386</v>
      </c>
    </row>
    <row r="289" spans="1:17" ht="12.75">
      <c r="A289" s="462" t="s">
        <v>713</v>
      </c>
      <c r="B289" s="388" t="s">
        <v>758</v>
      </c>
      <c r="C289" s="388" t="s">
        <v>759</v>
      </c>
      <c r="D289" s="388" t="s">
        <v>760</v>
      </c>
      <c r="E289" s="388" t="s">
        <v>761</v>
      </c>
      <c r="F289" s="388" t="s">
        <v>718</v>
      </c>
      <c r="G289" s="389" t="s">
        <v>762</v>
      </c>
      <c r="H289" s="388" t="s">
        <v>517</v>
      </c>
      <c r="I289" s="388" t="s">
        <v>37</v>
      </c>
      <c r="J289" s="390">
        <v>12</v>
      </c>
      <c r="K289" s="390">
        <v>38</v>
      </c>
      <c r="L289" s="390">
        <v>72</v>
      </c>
      <c r="M289" s="390">
        <v>34</v>
      </c>
      <c r="N289" s="390">
        <v>12</v>
      </c>
      <c r="O289" s="391">
        <v>0.11764705882352941</v>
      </c>
      <c r="P289" s="392">
        <v>0.2111111111111111</v>
      </c>
      <c r="Q289" s="476">
        <v>0.18888888888888888</v>
      </c>
    </row>
    <row r="290" spans="1:17" ht="12.75">
      <c r="A290" s="462" t="s">
        <v>713</v>
      </c>
      <c r="B290" s="388" t="s">
        <v>935</v>
      </c>
      <c r="C290" s="388" t="s">
        <v>936</v>
      </c>
      <c r="D290" s="388" t="s">
        <v>937</v>
      </c>
      <c r="E290" s="388" t="s">
        <v>938</v>
      </c>
      <c r="F290" s="388" t="s">
        <v>718</v>
      </c>
      <c r="G290" s="389" t="s">
        <v>939</v>
      </c>
      <c r="H290" s="388" t="s">
        <v>345</v>
      </c>
      <c r="I290" s="388" t="s">
        <v>37</v>
      </c>
      <c r="J290" s="390">
        <v>2</v>
      </c>
      <c r="K290" s="390">
        <v>4</v>
      </c>
      <c r="L290" s="390">
        <v>5</v>
      </c>
      <c r="M290" s="390">
        <v>1</v>
      </c>
      <c r="N290" s="390">
        <v>2</v>
      </c>
      <c r="O290" s="391">
        <v>3</v>
      </c>
      <c r="P290" s="392">
        <v>0.5714285714285714</v>
      </c>
      <c r="Q290" s="476">
        <v>0.07142857142857142</v>
      </c>
    </row>
    <row r="291" spans="1:17" ht="12.75">
      <c r="A291" s="462" t="s">
        <v>713</v>
      </c>
      <c r="B291" s="388" t="s">
        <v>763</v>
      </c>
      <c r="C291" s="388" t="s">
        <v>764</v>
      </c>
      <c r="D291" s="388" t="s">
        <v>765</v>
      </c>
      <c r="E291" s="388" t="s">
        <v>766</v>
      </c>
      <c r="F291" s="388" t="s">
        <v>718</v>
      </c>
      <c r="G291" s="389" t="s">
        <v>767</v>
      </c>
      <c r="H291" s="388" t="s">
        <v>232</v>
      </c>
      <c r="I291" s="388" t="s">
        <v>37</v>
      </c>
      <c r="J291" s="390">
        <v>40</v>
      </c>
      <c r="K291" s="390">
        <v>102</v>
      </c>
      <c r="L291" s="390">
        <v>189</v>
      </c>
      <c r="M291" s="390">
        <v>87</v>
      </c>
      <c r="N291" s="390">
        <v>40</v>
      </c>
      <c r="O291" s="391">
        <v>0.1724137931034483</v>
      </c>
      <c r="P291" s="392">
        <v>0.2156448202959831</v>
      </c>
      <c r="Q291" s="476">
        <v>0.1963882618510158</v>
      </c>
    </row>
    <row r="292" spans="1:17" ht="12.75">
      <c r="A292" s="462" t="s">
        <v>713</v>
      </c>
      <c r="B292" s="388" t="s">
        <v>768</v>
      </c>
      <c r="C292" s="388" t="s">
        <v>769</v>
      </c>
      <c r="D292" s="388" t="s">
        <v>770</v>
      </c>
      <c r="E292" s="388" t="s">
        <v>771</v>
      </c>
      <c r="F292" s="388" t="s">
        <v>718</v>
      </c>
      <c r="G292" s="389" t="s">
        <v>772</v>
      </c>
      <c r="H292" s="388" t="s">
        <v>279</v>
      </c>
      <c r="I292" s="388" t="s">
        <v>37</v>
      </c>
      <c r="J292" s="390">
        <v>48</v>
      </c>
      <c r="K292" s="390">
        <v>157</v>
      </c>
      <c r="L292" s="390">
        <v>323</v>
      </c>
      <c r="M292" s="390">
        <v>166</v>
      </c>
      <c r="N292" s="390">
        <v>48</v>
      </c>
      <c r="O292" s="391">
        <v>-0.05421686746987952</v>
      </c>
      <c r="P292" s="392">
        <v>0.22301136363636365</v>
      </c>
      <c r="Q292" s="476">
        <v>0.23512747875354106</v>
      </c>
    </row>
    <row r="293" spans="1:17" ht="12.75">
      <c r="A293" s="462" t="s">
        <v>724</v>
      </c>
      <c r="B293" s="388" t="s">
        <v>730</v>
      </c>
      <c r="C293" s="388" t="s">
        <v>731</v>
      </c>
      <c r="D293" s="388" t="s">
        <v>732</v>
      </c>
      <c r="E293" s="388" t="s">
        <v>733</v>
      </c>
      <c r="F293" s="388" t="s">
        <v>718</v>
      </c>
      <c r="G293" s="389" t="s">
        <v>734</v>
      </c>
      <c r="H293" s="388" t="s">
        <v>261</v>
      </c>
      <c r="I293" s="388" t="s">
        <v>37</v>
      </c>
      <c r="J293" s="390">
        <v>67</v>
      </c>
      <c r="K293" s="390">
        <v>164</v>
      </c>
      <c r="L293" s="390">
        <v>348</v>
      </c>
      <c r="M293" s="390">
        <v>184</v>
      </c>
      <c r="N293" s="390">
        <v>67</v>
      </c>
      <c r="O293" s="391">
        <v>-0.10869565217391304</v>
      </c>
      <c r="P293" s="392">
        <v>0.22809457579972184</v>
      </c>
      <c r="Q293" s="476">
        <v>0.2636103151862464</v>
      </c>
    </row>
    <row r="294" spans="1:17" ht="12.75">
      <c r="A294" s="462" t="s">
        <v>713</v>
      </c>
      <c r="B294" s="388" t="s">
        <v>773</v>
      </c>
      <c r="C294" s="388" t="s">
        <v>774</v>
      </c>
      <c r="D294" s="388" t="s">
        <v>775</v>
      </c>
      <c r="E294" s="388" t="s">
        <v>776</v>
      </c>
      <c r="F294" s="388" t="s">
        <v>718</v>
      </c>
      <c r="G294" s="389" t="s">
        <v>777</v>
      </c>
      <c r="H294" s="388" t="s">
        <v>148</v>
      </c>
      <c r="I294" s="388" t="s">
        <v>37</v>
      </c>
      <c r="J294" s="390">
        <v>373</v>
      </c>
      <c r="K294" s="390">
        <v>955</v>
      </c>
      <c r="L294" s="390">
        <v>1616</v>
      </c>
      <c r="M294" s="390">
        <v>661</v>
      </c>
      <c r="N294" s="390">
        <v>373</v>
      </c>
      <c r="O294" s="391">
        <v>0.44478063540090773</v>
      </c>
      <c r="P294" s="392">
        <v>0.7068837897853442</v>
      </c>
      <c r="Q294" s="476">
        <v>0.6189138576779026</v>
      </c>
    </row>
    <row r="295" spans="1:17" ht="12.75">
      <c r="A295" s="462" t="s">
        <v>713</v>
      </c>
      <c r="B295" s="388" t="s">
        <v>912</v>
      </c>
      <c r="C295" s="388" t="s">
        <v>913</v>
      </c>
      <c r="D295" s="388" t="s">
        <v>914</v>
      </c>
      <c r="E295" s="388" t="s">
        <v>811</v>
      </c>
      <c r="F295" s="388" t="s">
        <v>718</v>
      </c>
      <c r="G295" s="389" t="s">
        <v>915</v>
      </c>
      <c r="H295" s="388" t="s">
        <v>148</v>
      </c>
      <c r="I295" s="388" t="s">
        <v>37</v>
      </c>
      <c r="J295" s="390">
        <v>36</v>
      </c>
      <c r="K295" s="390">
        <v>99</v>
      </c>
      <c r="L295" s="390">
        <v>206</v>
      </c>
      <c r="M295" s="390">
        <v>107</v>
      </c>
      <c r="N295" s="390">
        <v>36</v>
      </c>
      <c r="O295" s="391">
        <v>-0.07476635514018691</v>
      </c>
      <c r="P295" s="392">
        <v>0.43805309734513276</v>
      </c>
      <c r="Q295" s="476">
        <v>0.37282229965156793</v>
      </c>
    </row>
    <row r="296" spans="1:17" ht="12.75">
      <c r="A296" s="462" t="s">
        <v>713</v>
      </c>
      <c r="B296" s="388" t="s">
        <v>778</v>
      </c>
      <c r="C296" s="388" t="s">
        <v>779</v>
      </c>
      <c r="D296" s="388" t="s">
        <v>780</v>
      </c>
      <c r="E296" s="388" t="s">
        <v>781</v>
      </c>
      <c r="F296" s="388" t="s">
        <v>718</v>
      </c>
      <c r="G296" s="389" t="s">
        <v>782</v>
      </c>
      <c r="H296" s="388" t="s">
        <v>345</v>
      </c>
      <c r="I296" s="388" t="s">
        <v>37</v>
      </c>
      <c r="J296" s="390">
        <v>2</v>
      </c>
      <c r="K296" s="390">
        <v>2</v>
      </c>
      <c r="L296" s="390">
        <v>5</v>
      </c>
      <c r="M296" s="390">
        <v>3</v>
      </c>
      <c r="N296" s="390">
        <v>2</v>
      </c>
      <c r="O296" s="391">
        <v>-0.3333333333333333</v>
      </c>
      <c r="P296" s="392">
        <v>0.2857142857142857</v>
      </c>
      <c r="Q296" s="476">
        <v>0.17647058823529413</v>
      </c>
    </row>
    <row r="297" spans="1:17" ht="12.75">
      <c r="A297" s="462" t="s">
        <v>663</v>
      </c>
      <c r="B297" s="388" t="s">
        <v>849</v>
      </c>
      <c r="C297" s="388" t="s">
        <v>850</v>
      </c>
      <c r="D297" s="388" t="s">
        <v>851</v>
      </c>
      <c r="E297" s="388" t="s">
        <v>852</v>
      </c>
      <c r="F297" s="388" t="s">
        <v>718</v>
      </c>
      <c r="G297" s="389" t="s">
        <v>853</v>
      </c>
      <c r="H297" s="388" t="s">
        <v>257</v>
      </c>
      <c r="I297" s="388" t="s">
        <v>37</v>
      </c>
      <c r="J297" s="390">
        <v>109</v>
      </c>
      <c r="K297" s="390">
        <v>363</v>
      </c>
      <c r="L297" s="390">
        <v>606</v>
      </c>
      <c r="M297" s="390">
        <v>243</v>
      </c>
      <c r="N297" s="390">
        <v>109</v>
      </c>
      <c r="O297" s="391">
        <v>0.49382716049382713</v>
      </c>
      <c r="P297" s="392">
        <v>0.48143236074270557</v>
      </c>
      <c r="Q297" s="476">
        <v>0.4084033613445378</v>
      </c>
    </row>
    <row r="298" spans="1:17" ht="12.75">
      <c r="A298" s="462" t="s">
        <v>813</v>
      </c>
      <c r="B298" s="388" t="s">
        <v>892</v>
      </c>
      <c r="C298" s="388" t="s">
        <v>893</v>
      </c>
      <c r="D298" s="388" t="s">
        <v>894</v>
      </c>
      <c r="E298" s="388" t="s">
        <v>885</v>
      </c>
      <c r="F298" s="388" t="s">
        <v>718</v>
      </c>
      <c r="G298" s="389" t="s">
        <v>886</v>
      </c>
      <c r="H298" s="388" t="s">
        <v>345</v>
      </c>
      <c r="I298" s="388" t="s">
        <v>37</v>
      </c>
      <c r="J298" s="390">
        <v>3</v>
      </c>
      <c r="K298" s="390">
        <v>36</v>
      </c>
      <c r="L298" s="390">
        <v>112</v>
      </c>
      <c r="M298" s="390">
        <v>76</v>
      </c>
      <c r="N298" s="390">
        <v>3</v>
      </c>
      <c r="O298" s="391">
        <v>-0.5263157894736842</v>
      </c>
      <c r="P298" s="392">
        <v>0.21818181818181817</v>
      </c>
      <c r="Q298" s="476">
        <v>0.2111111111111111</v>
      </c>
    </row>
    <row r="299" spans="1:17" ht="12.75">
      <c r="A299" s="462" t="s">
        <v>713</v>
      </c>
      <c r="B299" s="388" t="s">
        <v>783</v>
      </c>
      <c r="C299" s="388" t="s">
        <v>784</v>
      </c>
      <c r="D299" s="388" t="s">
        <v>785</v>
      </c>
      <c r="E299" s="388" t="s">
        <v>786</v>
      </c>
      <c r="F299" s="388" t="s">
        <v>718</v>
      </c>
      <c r="G299" s="389" t="s">
        <v>787</v>
      </c>
      <c r="H299" s="388" t="s">
        <v>186</v>
      </c>
      <c r="I299" s="388" t="s">
        <v>37</v>
      </c>
      <c r="J299" s="390">
        <v>0</v>
      </c>
      <c r="K299" s="390">
        <v>1</v>
      </c>
      <c r="L299" s="390">
        <v>24</v>
      </c>
      <c r="M299" s="390">
        <v>23</v>
      </c>
      <c r="N299" s="390">
        <v>0</v>
      </c>
      <c r="O299" s="391">
        <v>-0.9565217391304348</v>
      </c>
      <c r="P299" s="392">
        <v>0.022222222222222223</v>
      </c>
      <c r="Q299" s="476">
        <v>0.18110236220472442</v>
      </c>
    </row>
    <row r="300" spans="1:17" ht="12.75">
      <c r="A300" s="462" t="s">
        <v>713</v>
      </c>
      <c r="B300" s="388" t="s">
        <v>916</v>
      </c>
      <c r="C300" s="388" t="s">
        <v>917</v>
      </c>
      <c r="D300" s="388" t="s">
        <v>918</v>
      </c>
      <c r="E300" s="388" t="s">
        <v>919</v>
      </c>
      <c r="F300" s="388" t="s">
        <v>718</v>
      </c>
      <c r="G300" s="389" t="s">
        <v>920</v>
      </c>
      <c r="H300" s="388" t="s">
        <v>517</v>
      </c>
      <c r="I300" s="388" t="s">
        <v>37</v>
      </c>
      <c r="J300" s="390">
        <v>108</v>
      </c>
      <c r="K300" s="390">
        <v>322</v>
      </c>
      <c r="L300" s="390">
        <v>643</v>
      </c>
      <c r="M300" s="390">
        <v>321</v>
      </c>
      <c r="N300" s="390">
        <v>108</v>
      </c>
      <c r="O300" s="391">
        <v>0.003115264797507788</v>
      </c>
      <c r="P300" s="392">
        <v>0.49085365853658536</v>
      </c>
      <c r="Q300" s="476">
        <v>0.4618705035971223</v>
      </c>
    </row>
    <row r="301" spans="1:17" ht="12.75">
      <c r="A301" s="462" t="s">
        <v>713</v>
      </c>
      <c r="B301" s="388" t="s">
        <v>940</v>
      </c>
      <c r="C301" s="388" t="s">
        <v>941</v>
      </c>
      <c r="D301" s="388" t="s">
        <v>942</v>
      </c>
      <c r="E301" s="388" t="s">
        <v>822</v>
      </c>
      <c r="F301" s="388" t="s">
        <v>718</v>
      </c>
      <c r="G301" s="389" t="s">
        <v>823</v>
      </c>
      <c r="H301" s="388" t="s">
        <v>357</v>
      </c>
      <c r="I301" s="388" t="s">
        <v>37</v>
      </c>
      <c r="J301" s="390">
        <v>10</v>
      </c>
      <c r="K301" s="390">
        <v>24</v>
      </c>
      <c r="L301" s="390">
        <v>38</v>
      </c>
      <c r="M301" s="390">
        <v>14</v>
      </c>
      <c r="N301" s="390">
        <v>10</v>
      </c>
      <c r="O301" s="391">
        <v>0.7142857142857143</v>
      </c>
      <c r="P301" s="392">
        <v>0.13714285714285715</v>
      </c>
      <c r="Q301" s="476">
        <v>0.08092485549132948</v>
      </c>
    </row>
    <row r="302" spans="1:17" ht="12.75">
      <c r="A302" s="462" t="s">
        <v>724</v>
      </c>
      <c r="B302" s="388" t="s">
        <v>943</v>
      </c>
      <c r="C302" s="388" t="s">
        <v>944</v>
      </c>
      <c r="D302" s="388" t="s">
        <v>732</v>
      </c>
      <c r="E302" s="388" t="s">
        <v>733</v>
      </c>
      <c r="F302" s="388" t="s">
        <v>718</v>
      </c>
      <c r="G302" s="389" t="s">
        <v>734</v>
      </c>
      <c r="H302" s="388" t="s">
        <v>261</v>
      </c>
      <c r="I302" s="388" t="s">
        <v>37</v>
      </c>
      <c r="J302" s="390">
        <v>35</v>
      </c>
      <c r="K302" s="390">
        <v>159</v>
      </c>
      <c r="L302" s="390">
        <v>337</v>
      </c>
      <c r="M302" s="390">
        <v>178</v>
      </c>
      <c r="N302" s="390">
        <v>35</v>
      </c>
      <c r="O302" s="391">
        <v>-0.10674157303370786</v>
      </c>
      <c r="P302" s="392">
        <v>0.29444444444444445</v>
      </c>
      <c r="Q302" s="476">
        <v>0.29276315789473684</v>
      </c>
    </row>
    <row r="303" spans="1:17" ht="12.75">
      <c r="A303" s="462" t="s">
        <v>724</v>
      </c>
      <c r="B303" s="388" t="s">
        <v>867</v>
      </c>
      <c r="C303" s="388" t="s">
        <v>868</v>
      </c>
      <c r="D303" s="388" t="s">
        <v>869</v>
      </c>
      <c r="E303" s="388" t="s">
        <v>870</v>
      </c>
      <c r="F303" s="388" t="s">
        <v>718</v>
      </c>
      <c r="G303" s="389" t="s">
        <v>871</v>
      </c>
      <c r="H303" s="388" t="s">
        <v>234</v>
      </c>
      <c r="I303" s="388" t="s">
        <v>37</v>
      </c>
      <c r="J303" s="390">
        <v>80</v>
      </c>
      <c r="K303" s="390">
        <v>258</v>
      </c>
      <c r="L303" s="390">
        <v>506</v>
      </c>
      <c r="M303" s="390">
        <v>248</v>
      </c>
      <c r="N303" s="390">
        <v>80</v>
      </c>
      <c r="O303" s="391">
        <v>0.04032258064516129</v>
      </c>
      <c r="P303" s="392">
        <v>0.410828025477707</v>
      </c>
      <c r="Q303" s="476">
        <v>0.4105960264900662</v>
      </c>
    </row>
    <row r="304" spans="1:17" ht="12.75">
      <c r="A304" s="462" t="s">
        <v>713</v>
      </c>
      <c r="B304" s="388" t="s">
        <v>887</v>
      </c>
      <c r="C304" s="388" t="s">
        <v>888</v>
      </c>
      <c r="D304" s="388" t="s">
        <v>889</v>
      </c>
      <c r="E304" s="388" t="s">
        <v>890</v>
      </c>
      <c r="F304" s="388" t="s">
        <v>718</v>
      </c>
      <c r="G304" s="389" t="s">
        <v>891</v>
      </c>
      <c r="H304" s="388" t="s">
        <v>232</v>
      </c>
      <c r="I304" s="388" t="s">
        <v>37</v>
      </c>
      <c r="J304" s="390">
        <v>40</v>
      </c>
      <c r="K304" s="390">
        <v>115</v>
      </c>
      <c r="L304" s="390">
        <v>206</v>
      </c>
      <c r="M304" s="390">
        <v>91</v>
      </c>
      <c r="N304" s="390">
        <v>40</v>
      </c>
      <c r="O304" s="391">
        <v>0.26373626373626374</v>
      </c>
      <c r="P304" s="392">
        <v>0.24945770065075923</v>
      </c>
      <c r="Q304" s="476">
        <v>0.23155216284987276</v>
      </c>
    </row>
    <row r="305" spans="1:17" ht="12.75">
      <c r="A305" s="462" t="s">
        <v>713</v>
      </c>
      <c r="B305" s="388" t="s">
        <v>903</v>
      </c>
      <c r="C305" s="388" t="s">
        <v>904</v>
      </c>
      <c r="D305" s="388" t="s">
        <v>905</v>
      </c>
      <c r="E305" s="388" t="s">
        <v>906</v>
      </c>
      <c r="F305" s="388" t="s">
        <v>718</v>
      </c>
      <c r="G305" s="389" t="s">
        <v>907</v>
      </c>
      <c r="H305" s="388" t="s">
        <v>148</v>
      </c>
      <c r="I305" s="388" t="s">
        <v>37</v>
      </c>
      <c r="J305" s="390">
        <v>2</v>
      </c>
      <c r="K305" s="390">
        <v>13</v>
      </c>
      <c r="L305" s="390">
        <v>23</v>
      </c>
      <c r="M305" s="390">
        <v>10</v>
      </c>
      <c r="N305" s="390">
        <v>2</v>
      </c>
      <c r="O305" s="391">
        <v>0.3</v>
      </c>
      <c r="P305" s="392">
        <v>0.18055555555555555</v>
      </c>
      <c r="Q305" s="476">
        <v>0.08928571428571429</v>
      </c>
    </row>
    <row r="306" spans="1:17" ht="12.75">
      <c r="A306" s="462" t="s">
        <v>713</v>
      </c>
      <c r="B306" s="388" t="s">
        <v>921</v>
      </c>
      <c r="C306" s="388" t="s">
        <v>922</v>
      </c>
      <c r="D306" s="388" t="s">
        <v>874</v>
      </c>
      <c r="E306" s="388" t="s">
        <v>875</v>
      </c>
      <c r="F306" s="388" t="s">
        <v>718</v>
      </c>
      <c r="G306" s="389" t="s">
        <v>876</v>
      </c>
      <c r="H306" s="388" t="s">
        <v>520</v>
      </c>
      <c r="I306" s="388" t="s">
        <v>37</v>
      </c>
      <c r="J306" s="390">
        <v>41</v>
      </c>
      <c r="K306" s="390">
        <v>132</v>
      </c>
      <c r="L306" s="390">
        <v>271</v>
      </c>
      <c r="M306" s="390">
        <v>139</v>
      </c>
      <c r="N306" s="390">
        <v>41</v>
      </c>
      <c r="O306" s="391">
        <v>-0.050359712230215826</v>
      </c>
      <c r="P306" s="392">
        <v>0.3557951482479784</v>
      </c>
      <c r="Q306" s="476">
        <v>0.3797814207650273</v>
      </c>
    </row>
    <row r="307" spans="1:17" ht="12.75">
      <c r="A307" s="462" t="s">
        <v>713</v>
      </c>
      <c r="B307" s="388" t="s">
        <v>743</v>
      </c>
      <c r="C307" s="388" t="s">
        <v>744</v>
      </c>
      <c r="D307" s="388" t="s">
        <v>745</v>
      </c>
      <c r="E307" s="388" t="s">
        <v>746</v>
      </c>
      <c r="F307" s="388" t="s">
        <v>718</v>
      </c>
      <c r="G307" s="389" t="s">
        <v>747</v>
      </c>
      <c r="H307" s="388" t="s">
        <v>345</v>
      </c>
      <c r="I307" s="388" t="s">
        <v>37</v>
      </c>
      <c r="J307" s="390">
        <v>16</v>
      </c>
      <c r="K307" s="390">
        <v>60</v>
      </c>
      <c r="L307" s="390">
        <v>105</v>
      </c>
      <c r="M307" s="390">
        <v>45</v>
      </c>
      <c r="N307" s="390">
        <v>16</v>
      </c>
      <c r="O307" s="391">
        <v>0.3333333333333333</v>
      </c>
      <c r="P307" s="392">
        <v>0.2127659574468085</v>
      </c>
      <c r="Q307" s="476">
        <v>0.17786561264822134</v>
      </c>
    </row>
    <row r="308" spans="1:17" ht="12.75">
      <c r="A308" s="462" t="s">
        <v>713</v>
      </c>
      <c r="B308" s="388" t="s">
        <v>788</v>
      </c>
      <c r="C308" s="388" t="s">
        <v>789</v>
      </c>
      <c r="D308" s="388" t="s">
        <v>790</v>
      </c>
      <c r="E308" s="388" t="s">
        <v>791</v>
      </c>
      <c r="F308" s="388" t="s">
        <v>718</v>
      </c>
      <c r="G308" s="389" t="s">
        <v>792</v>
      </c>
      <c r="H308" s="388" t="s">
        <v>345</v>
      </c>
      <c r="I308" s="388" t="s">
        <v>37</v>
      </c>
      <c r="J308" s="390">
        <v>142</v>
      </c>
      <c r="K308" s="390">
        <v>406</v>
      </c>
      <c r="L308" s="390">
        <v>768</v>
      </c>
      <c r="M308" s="390">
        <v>362</v>
      </c>
      <c r="N308" s="390">
        <v>142</v>
      </c>
      <c r="O308" s="391">
        <v>0.12154696132596685</v>
      </c>
      <c r="P308" s="392">
        <v>0.7198581560283688</v>
      </c>
      <c r="Q308" s="476">
        <v>0.6804511278195489</v>
      </c>
    </row>
    <row r="309" spans="1:17" ht="12.75">
      <c r="A309" s="462" t="s">
        <v>713</v>
      </c>
      <c r="B309" s="388" t="s">
        <v>945</v>
      </c>
      <c r="C309" s="388" t="s">
        <v>946</v>
      </c>
      <c r="D309" s="388" t="s">
        <v>947</v>
      </c>
      <c r="E309" s="388" t="s">
        <v>842</v>
      </c>
      <c r="F309" s="388" t="s">
        <v>718</v>
      </c>
      <c r="G309" s="389" t="s">
        <v>843</v>
      </c>
      <c r="H309" s="388" t="s">
        <v>232</v>
      </c>
      <c r="I309" s="388" t="s">
        <v>37</v>
      </c>
      <c r="J309" s="390">
        <v>7</v>
      </c>
      <c r="K309" s="390">
        <v>23</v>
      </c>
      <c r="L309" s="390">
        <v>41</v>
      </c>
      <c r="M309" s="390">
        <v>18</v>
      </c>
      <c r="N309" s="390">
        <v>7</v>
      </c>
      <c r="O309" s="391">
        <v>0.2777777777777778</v>
      </c>
      <c r="P309" s="392">
        <v>0.08984375</v>
      </c>
      <c r="Q309" s="476">
        <v>0.08372093023255814</v>
      </c>
    </row>
    <row r="310" spans="1:17" ht="12.75">
      <c r="A310" s="462" t="s">
        <v>713</v>
      </c>
      <c r="B310" s="388" t="s">
        <v>908</v>
      </c>
      <c r="C310" s="388" t="s">
        <v>909</v>
      </c>
      <c r="D310" s="388" t="s">
        <v>910</v>
      </c>
      <c r="E310" s="388" t="s">
        <v>811</v>
      </c>
      <c r="F310" s="388" t="s">
        <v>718</v>
      </c>
      <c r="G310" s="389" t="s">
        <v>911</v>
      </c>
      <c r="H310" s="388" t="s">
        <v>164</v>
      </c>
      <c r="I310" s="388" t="s">
        <v>37</v>
      </c>
      <c r="J310" s="390">
        <v>0</v>
      </c>
      <c r="K310" s="390">
        <v>2</v>
      </c>
      <c r="L310" s="390">
        <v>10</v>
      </c>
      <c r="M310" s="390">
        <v>8</v>
      </c>
      <c r="N310" s="390">
        <v>0</v>
      </c>
      <c r="O310" s="391">
        <v>-0.75</v>
      </c>
      <c r="P310" s="392">
        <v>0.037037037037037035</v>
      </c>
      <c r="Q310" s="476">
        <v>0.06201550387596899</v>
      </c>
    </row>
    <row r="311" spans="1:17" ht="12.75">
      <c r="A311" s="462" t="s">
        <v>713</v>
      </c>
      <c r="B311" s="388" t="s">
        <v>793</v>
      </c>
      <c r="C311" s="388" t="s">
        <v>794</v>
      </c>
      <c r="D311" s="388" t="s">
        <v>795</v>
      </c>
      <c r="E311" s="388" t="s">
        <v>796</v>
      </c>
      <c r="F311" s="388" t="s">
        <v>718</v>
      </c>
      <c r="G311" s="389" t="s">
        <v>797</v>
      </c>
      <c r="H311" s="388" t="s">
        <v>279</v>
      </c>
      <c r="I311" s="388" t="s">
        <v>37</v>
      </c>
      <c r="J311" s="390">
        <v>100</v>
      </c>
      <c r="K311" s="390">
        <v>291</v>
      </c>
      <c r="L311" s="390">
        <v>576</v>
      </c>
      <c r="M311" s="390">
        <v>285</v>
      </c>
      <c r="N311" s="390">
        <v>100</v>
      </c>
      <c r="O311" s="391">
        <v>0.021052631578947368</v>
      </c>
      <c r="P311" s="392">
        <v>0.5878787878787879</v>
      </c>
      <c r="Q311" s="476">
        <v>0.5852156057494866</v>
      </c>
    </row>
    <row r="312" spans="1:17" ht="12.75">
      <c r="A312" s="462" t="s">
        <v>713</v>
      </c>
      <c r="B312" s="388" t="s">
        <v>872</v>
      </c>
      <c r="C312" s="388" t="s">
        <v>873</v>
      </c>
      <c r="D312" s="388" t="s">
        <v>874</v>
      </c>
      <c r="E312" s="388" t="s">
        <v>875</v>
      </c>
      <c r="F312" s="388" t="s">
        <v>718</v>
      </c>
      <c r="G312" s="389" t="s">
        <v>876</v>
      </c>
      <c r="H312" s="388" t="s">
        <v>186</v>
      </c>
      <c r="I312" s="388" t="s">
        <v>37</v>
      </c>
      <c r="J312" s="390">
        <v>75</v>
      </c>
      <c r="K312" s="390">
        <v>215</v>
      </c>
      <c r="L312" s="390">
        <v>403</v>
      </c>
      <c r="M312" s="390">
        <v>188</v>
      </c>
      <c r="N312" s="390">
        <v>75</v>
      </c>
      <c r="O312" s="391">
        <v>0.14361702127659576</v>
      </c>
      <c r="P312" s="392">
        <v>0.44238683127572015</v>
      </c>
      <c r="Q312" s="476">
        <v>0.4292237442922374</v>
      </c>
    </row>
    <row r="313" spans="1:17" ht="12.75">
      <c r="A313" s="462" t="s">
        <v>713</v>
      </c>
      <c r="B313" s="388" t="s">
        <v>735</v>
      </c>
      <c r="C313" s="388" t="s">
        <v>736</v>
      </c>
      <c r="D313" s="388" t="s">
        <v>737</v>
      </c>
      <c r="E313" s="388" t="s">
        <v>717</v>
      </c>
      <c r="F313" s="388" t="s">
        <v>718</v>
      </c>
      <c r="G313" s="389" t="s">
        <v>719</v>
      </c>
      <c r="H313" s="388" t="s">
        <v>279</v>
      </c>
      <c r="I313" s="388" t="s">
        <v>37</v>
      </c>
      <c r="J313" s="390">
        <v>87</v>
      </c>
      <c r="K313" s="390">
        <v>227</v>
      </c>
      <c r="L313" s="390">
        <v>373</v>
      </c>
      <c r="M313" s="390">
        <v>146</v>
      </c>
      <c r="N313" s="390">
        <v>87</v>
      </c>
      <c r="O313" s="391">
        <v>0.5547945205479452</v>
      </c>
      <c r="P313" s="392">
        <v>0.4142335766423358</v>
      </c>
      <c r="Q313" s="476">
        <v>0.32882882882882886</v>
      </c>
    </row>
    <row r="314" spans="1:17" ht="12.75">
      <c r="A314" s="462" t="s">
        <v>713</v>
      </c>
      <c r="B314" s="388" t="s">
        <v>948</v>
      </c>
      <c r="C314" s="388" t="s">
        <v>949</v>
      </c>
      <c r="D314" s="388" t="s">
        <v>950</v>
      </c>
      <c r="E314" s="388" t="s">
        <v>951</v>
      </c>
      <c r="F314" s="388" t="s">
        <v>718</v>
      </c>
      <c r="G314" s="389" t="s">
        <v>952</v>
      </c>
      <c r="H314" s="388" t="s">
        <v>200</v>
      </c>
      <c r="I314" s="388" t="s">
        <v>37</v>
      </c>
      <c r="J314" s="390">
        <v>90</v>
      </c>
      <c r="K314" s="390">
        <v>269</v>
      </c>
      <c r="L314" s="390">
        <v>493</v>
      </c>
      <c r="M314" s="390">
        <v>224</v>
      </c>
      <c r="N314" s="390">
        <v>90</v>
      </c>
      <c r="O314" s="391">
        <v>0.20089285714285715</v>
      </c>
      <c r="P314" s="392">
        <v>0.6481927710843374</v>
      </c>
      <c r="Q314" s="476">
        <v>0.6021505376344086</v>
      </c>
    </row>
    <row r="315" spans="1:17" ht="12.75">
      <c r="A315" s="462" t="s">
        <v>713</v>
      </c>
      <c r="B315" s="388" t="s">
        <v>798</v>
      </c>
      <c r="C315" s="388" t="s">
        <v>799</v>
      </c>
      <c r="D315" s="388" t="s">
        <v>800</v>
      </c>
      <c r="E315" s="388" t="s">
        <v>801</v>
      </c>
      <c r="F315" s="388" t="s">
        <v>718</v>
      </c>
      <c r="G315" s="389" t="s">
        <v>802</v>
      </c>
      <c r="H315" s="388" t="s">
        <v>279</v>
      </c>
      <c r="I315" s="388" t="s">
        <v>37</v>
      </c>
      <c r="J315" s="390">
        <v>68</v>
      </c>
      <c r="K315" s="390">
        <v>175</v>
      </c>
      <c r="L315" s="390">
        <v>355</v>
      </c>
      <c r="M315" s="390">
        <v>180</v>
      </c>
      <c r="N315" s="390">
        <v>68</v>
      </c>
      <c r="O315" s="391">
        <v>-0.027777777777777776</v>
      </c>
      <c r="P315" s="392">
        <v>0.423728813559322</v>
      </c>
      <c r="Q315" s="476">
        <v>0.4368932038834951</v>
      </c>
    </row>
    <row r="316" spans="1:17" ht="12.75">
      <c r="A316" s="462" t="s">
        <v>713</v>
      </c>
      <c r="B316" s="388" t="s">
        <v>803</v>
      </c>
      <c r="C316" s="388" t="s">
        <v>804</v>
      </c>
      <c r="D316" s="388" t="s">
        <v>805</v>
      </c>
      <c r="E316" s="388" t="s">
        <v>806</v>
      </c>
      <c r="F316" s="388" t="s">
        <v>718</v>
      </c>
      <c r="G316" s="389" t="s">
        <v>807</v>
      </c>
      <c r="H316" s="388" t="s">
        <v>517</v>
      </c>
      <c r="I316" s="388" t="s">
        <v>37</v>
      </c>
      <c r="J316" s="390">
        <v>21</v>
      </c>
      <c r="K316" s="390">
        <v>75</v>
      </c>
      <c r="L316" s="390">
        <v>158</v>
      </c>
      <c r="M316" s="390">
        <v>83</v>
      </c>
      <c r="N316" s="390">
        <v>21</v>
      </c>
      <c r="O316" s="391">
        <v>-0.0963855421686747</v>
      </c>
      <c r="P316" s="392">
        <v>0.18564356435643564</v>
      </c>
      <c r="Q316" s="476">
        <v>0.20493827160493827</v>
      </c>
    </row>
    <row r="317" spans="1:17" ht="12.75">
      <c r="A317" s="462" t="s">
        <v>713</v>
      </c>
      <c r="B317" s="388" t="s">
        <v>923</v>
      </c>
      <c r="C317" s="388" t="s">
        <v>924</v>
      </c>
      <c r="D317" s="388" t="s">
        <v>925</v>
      </c>
      <c r="E317" s="388" t="s">
        <v>926</v>
      </c>
      <c r="F317" s="388" t="s">
        <v>718</v>
      </c>
      <c r="G317" s="389" t="s">
        <v>927</v>
      </c>
      <c r="H317" s="388" t="s">
        <v>186</v>
      </c>
      <c r="I317" s="388" t="s">
        <v>37</v>
      </c>
      <c r="J317" s="390">
        <v>13</v>
      </c>
      <c r="K317" s="390">
        <v>33</v>
      </c>
      <c r="L317" s="390">
        <v>84</v>
      </c>
      <c r="M317" s="390">
        <v>51</v>
      </c>
      <c r="N317" s="390">
        <v>13</v>
      </c>
      <c r="O317" s="391">
        <v>-0.35294117647058826</v>
      </c>
      <c r="P317" s="392">
        <v>0.14473684210526316</v>
      </c>
      <c r="Q317" s="476">
        <v>0.1795774647887324</v>
      </c>
    </row>
    <row r="318" spans="1:17" ht="12.75">
      <c r="A318" s="462" t="s">
        <v>724</v>
      </c>
      <c r="B318" s="388" t="s">
        <v>877</v>
      </c>
      <c r="C318" s="388" t="s">
        <v>878</v>
      </c>
      <c r="D318" s="388" t="s">
        <v>879</v>
      </c>
      <c r="E318" s="388" t="s">
        <v>880</v>
      </c>
      <c r="F318" s="388" t="s">
        <v>718</v>
      </c>
      <c r="G318" s="389" t="s">
        <v>881</v>
      </c>
      <c r="H318" s="388" t="s">
        <v>261</v>
      </c>
      <c r="I318" s="388" t="s">
        <v>37</v>
      </c>
      <c r="J318" s="390">
        <v>32</v>
      </c>
      <c r="K318" s="390">
        <v>110</v>
      </c>
      <c r="L318" s="390">
        <v>186</v>
      </c>
      <c r="M318" s="390">
        <v>76</v>
      </c>
      <c r="N318" s="390">
        <v>32</v>
      </c>
      <c r="O318" s="391">
        <v>0.4473684210526316</v>
      </c>
      <c r="P318" s="392">
        <v>0.3064066852367688</v>
      </c>
      <c r="Q318" s="476">
        <v>0.2367601246105919</v>
      </c>
    </row>
    <row r="319" spans="1:17" ht="12.75">
      <c r="A319" s="462" t="s">
        <v>713</v>
      </c>
      <c r="B319" s="388" t="s">
        <v>808</v>
      </c>
      <c r="C319" s="388" t="s">
        <v>809</v>
      </c>
      <c r="D319" s="388" t="s">
        <v>810</v>
      </c>
      <c r="E319" s="388" t="s">
        <v>811</v>
      </c>
      <c r="F319" s="388" t="s">
        <v>718</v>
      </c>
      <c r="G319" s="389" t="s">
        <v>812</v>
      </c>
      <c r="H319" s="388" t="s">
        <v>148</v>
      </c>
      <c r="I319" s="388" t="s">
        <v>37</v>
      </c>
      <c r="J319" s="390">
        <v>111</v>
      </c>
      <c r="K319" s="390">
        <v>312</v>
      </c>
      <c r="L319" s="390">
        <v>642</v>
      </c>
      <c r="M319" s="390">
        <v>330</v>
      </c>
      <c r="N319" s="390">
        <v>111</v>
      </c>
      <c r="O319" s="391">
        <v>-0.05454545454545454</v>
      </c>
      <c r="P319" s="392">
        <v>0.5360824742268041</v>
      </c>
      <c r="Q319" s="476">
        <v>0.5689655172413793</v>
      </c>
    </row>
    <row r="320" spans="1:17" ht="12.75">
      <c r="A320" s="462" t="s">
        <v>813</v>
      </c>
      <c r="B320" s="388" t="s">
        <v>814</v>
      </c>
      <c r="C320" s="388" t="s">
        <v>815</v>
      </c>
      <c r="D320" s="388" t="s">
        <v>816</v>
      </c>
      <c r="E320" s="388" t="s">
        <v>817</v>
      </c>
      <c r="F320" s="388" t="s">
        <v>718</v>
      </c>
      <c r="G320" s="389" t="s">
        <v>818</v>
      </c>
      <c r="H320" s="388" t="s">
        <v>345</v>
      </c>
      <c r="I320" s="388" t="s">
        <v>37</v>
      </c>
      <c r="J320" s="390">
        <v>65</v>
      </c>
      <c r="K320" s="390">
        <v>205</v>
      </c>
      <c r="L320" s="390">
        <v>418</v>
      </c>
      <c r="M320" s="390">
        <v>213</v>
      </c>
      <c r="N320" s="390">
        <v>65</v>
      </c>
      <c r="O320" s="391">
        <v>-0.03755868544600939</v>
      </c>
      <c r="P320" s="392">
        <v>0.4334038054968288</v>
      </c>
      <c r="Q320" s="476">
        <v>0.3915441176470588</v>
      </c>
    </row>
    <row r="321" spans="1:17" ht="12.75">
      <c r="A321" s="462" t="s">
        <v>724</v>
      </c>
      <c r="B321" s="388" t="s">
        <v>854</v>
      </c>
      <c r="C321" s="388" t="s">
        <v>855</v>
      </c>
      <c r="D321" s="388" t="s">
        <v>856</v>
      </c>
      <c r="E321" s="388" t="s">
        <v>811</v>
      </c>
      <c r="F321" s="388" t="s">
        <v>718</v>
      </c>
      <c r="G321" s="389" t="s">
        <v>812</v>
      </c>
      <c r="H321" s="388" t="s">
        <v>206</v>
      </c>
      <c r="I321" s="388" t="s">
        <v>37</v>
      </c>
      <c r="J321" s="390">
        <v>16</v>
      </c>
      <c r="K321" s="390">
        <v>47</v>
      </c>
      <c r="L321" s="390">
        <v>86</v>
      </c>
      <c r="M321" s="390">
        <v>39</v>
      </c>
      <c r="N321" s="390">
        <v>16</v>
      </c>
      <c r="O321" s="391">
        <v>0.20512820512820512</v>
      </c>
      <c r="P321" s="392">
        <v>0.13428571428571429</v>
      </c>
      <c r="Q321" s="476">
        <v>0.11641791044776119</v>
      </c>
    </row>
    <row r="322" spans="1:17" ht="12.75">
      <c r="A322" s="462" t="s">
        <v>713</v>
      </c>
      <c r="B322" s="388" t="s">
        <v>953</v>
      </c>
      <c r="C322" s="388" t="s">
        <v>954</v>
      </c>
      <c r="D322" s="388" t="s">
        <v>955</v>
      </c>
      <c r="E322" s="388" t="s">
        <v>956</v>
      </c>
      <c r="F322" s="388" t="s">
        <v>718</v>
      </c>
      <c r="G322" s="389" t="s">
        <v>957</v>
      </c>
      <c r="H322" s="388" t="s">
        <v>148</v>
      </c>
      <c r="I322" s="388" t="s">
        <v>37</v>
      </c>
      <c r="J322" s="390">
        <v>82</v>
      </c>
      <c r="K322" s="390">
        <v>234</v>
      </c>
      <c r="L322" s="390">
        <v>466</v>
      </c>
      <c r="M322" s="390">
        <v>232</v>
      </c>
      <c r="N322" s="390">
        <v>82</v>
      </c>
      <c r="O322" s="391">
        <v>0.008620689655172414</v>
      </c>
      <c r="P322" s="392">
        <v>0.37201907790143085</v>
      </c>
      <c r="Q322" s="476">
        <v>0.38474295190713104</v>
      </c>
    </row>
    <row r="323" spans="1:17" ht="12.75">
      <c r="A323" s="462" t="s">
        <v>713</v>
      </c>
      <c r="B323" s="388" t="s">
        <v>720</v>
      </c>
      <c r="C323" s="388" t="s">
        <v>721</v>
      </c>
      <c r="D323" s="388" t="s">
        <v>722</v>
      </c>
      <c r="E323" s="388" t="s">
        <v>717</v>
      </c>
      <c r="F323" s="388" t="s">
        <v>718</v>
      </c>
      <c r="G323" s="389" t="s">
        <v>723</v>
      </c>
      <c r="H323" s="388" t="s">
        <v>279</v>
      </c>
      <c r="I323" s="388" t="s">
        <v>37</v>
      </c>
      <c r="J323" s="390">
        <v>3</v>
      </c>
      <c r="K323" s="390">
        <v>11</v>
      </c>
      <c r="L323" s="390">
        <v>32</v>
      </c>
      <c r="M323" s="390">
        <v>21</v>
      </c>
      <c r="N323" s="390">
        <v>3</v>
      </c>
      <c r="O323" s="391">
        <v>-0.47619047619047616</v>
      </c>
      <c r="P323" s="392">
        <v>0.048458149779735685</v>
      </c>
      <c r="Q323" s="476">
        <v>0.10194174757281553</v>
      </c>
    </row>
    <row r="324" spans="1:17" ht="12.75">
      <c r="A324" s="462" t="s">
        <v>713</v>
      </c>
      <c r="B324" s="388" t="s">
        <v>819</v>
      </c>
      <c r="C324" s="388" t="s">
        <v>820</v>
      </c>
      <c r="D324" s="388" t="s">
        <v>821</v>
      </c>
      <c r="E324" s="388" t="s">
        <v>822</v>
      </c>
      <c r="F324" s="388" t="s">
        <v>718</v>
      </c>
      <c r="G324" s="389" t="s">
        <v>823</v>
      </c>
      <c r="H324" s="388" t="s">
        <v>232</v>
      </c>
      <c r="I324" s="388" t="s">
        <v>37</v>
      </c>
      <c r="J324" s="390">
        <v>48</v>
      </c>
      <c r="K324" s="390">
        <v>134</v>
      </c>
      <c r="L324" s="390">
        <v>255</v>
      </c>
      <c r="M324" s="390">
        <v>121</v>
      </c>
      <c r="N324" s="390">
        <v>48</v>
      </c>
      <c r="O324" s="391">
        <v>0.10743801652892562</v>
      </c>
      <c r="P324" s="392">
        <v>0.29067245119305857</v>
      </c>
      <c r="Q324" s="476">
        <v>0.2936893203883495</v>
      </c>
    </row>
    <row r="325" spans="1:17" ht="12.75">
      <c r="A325" s="462" t="s">
        <v>713</v>
      </c>
      <c r="B325" s="388" t="s">
        <v>882</v>
      </c>
      <c r="C325" s="388" t="s">
        <v>883</v>
      </c>
      <c r="D325" s="388" t="s">
        <v>884</v>
      </c>
      <c r="E325" s="388" t="s">
        <v>885</v>
      </c>
      <c r="F325" s="388" t="s">
        <v>718</v>
      </c>
      <c r="G325" s="389" t="s">
        <v>886</v>
      </c>
      <c r="H325" s="388" t="s">
        <v>279</v>
      </c>
      <c r="I325" s="388" t="s">
        <v>37</v>
      </c>
      <c r="J325" s="390">
        <v>32</v>
      </c>
      <c r="K325" s="390">
        <v>80</v>
      </c>
      <c r="L325" s="390">
        <v>168</v>
      </c>
      <c r="M325" s="390">
        <v>88</v>
      </c>
      <c r="N325" s="390">
        <v>32</v>
      </c>
      <c r="O325" s="391">
        <v>-0.09090909090909091</v>
      </c>
      <c r="P325" s="392">
        <v>0.23121387283236994</v>
      </c>
      <c r="Q325" s="476">
        <v>0.24858757062146894</v>
      </c>
    </row>
    <row r="326" spans="1:17" ht="12.75">
      <c r="A326" s="462" t="s">
        <v>713</v>
      </c>
      <c r="B326" s="388" t="s">
        <v>958</v>
      </c>
      <c r="C326" s="388" t="s">
        <v>959</v>
      </c>
      <c r="D326" s="388" t="s">
        <v>960</v>
      </c>
      <c r="E326" s="388" t="s">
        <v>756</v>
      </c>
      <c r="F326" s="388" t="s">
        <v>718</v>
      </c>
      <c r="G326" s="389" t="s">
        <v>757</v>
      </c>
      <c r="H326" s="388" t="s">
        <v>345</v>
      </c>
      <c r="I326" s="388" t="s">
        <v>37</v>
      </c>
      <c r="J326" s="390">
        <v>6</v>
      </c>
      <c r="K326" s="390">
        <v>14</v>
      </c>
      <c r="L326" s="390">
        <v>24</v>
      </c>
      <c r="M326" s="390">
        <v>10</v>
      </c>
      <c r="N326" s="390">
        <v>6</v>
      </c>
      <c r="O326" s="391">
        <v>0.4</v>
      </c>
      <c r="P326" s="392">
        <v>0.12844036697247707</v>
      </c>
      <c r="Q326" s="476">
        <v>0.07692307692307693</v>
      </c>
    </row>
    <row r="327" spans="1:17" ht="12.75">
      <c r="A327" s="462" t="s">
        <v>713</v>
      </c>
      <c r="B327" s="388" t="s">
        <v>824</v>
      </c>
      <c r="C327" s="388" t="s">
        <v>825</v>
      </c>
      <c r="D327" s="388" t="s">
        <v>826</v>
      </c>
      <c r="E327" s="388" t="s">
        <v>827</v>
      </c>
      <c r="F327" s="388" t="s">
        <v>718</v>
      </c>
      <c r="G327" s="389" t="s">
        <v>828</v>
      </c>
      <c r="H327" s="388" t="s">
        <v>232</v>
      </c>
      <c r="I327" s="388" t="s">
        <v>37</v>
      </c>
      <c r="J327" s="390">
        <v>33</v>
      </c>
      <c r="K327" s="390">
        <v>118</v>
      </c>
      <c r="L327" s="390">
        <v>224</v>
      </c>
      <c r="M327" s="390">
        <v>106</v>
      </c>
      <c r="N327" s="390">
        <v>33</v>
      </c>
      <c r="O327" s="391">
        <v>0.11320754716981132</v>
      </c>
      <c r="P327" s="392">
        <v>0.3782051282051282</v>
      </c>
      <c r="Q327" s="476">
        <v>0.3719298245614035</v>
      </c>
    </row>
    <row r="328" spans="1:17" ht="12.75">
      <c r="A328" s="462" t="s">
        <v>713</v>
      </c>
      <c r="B328" s="388" t="s">
        <v>829</v>
      </c>
      <c r="C328" s="388" t="s">
        <v>830</v>
      </c>
      <c r="D328" s="388" t="s">
        <v>831</v>
      </c>
      <c r="E328" s="388" t="s">
        <v>832</v>
      </c>
      <c r="F328" s="388" t="s">
        <v>718</v>
      </c>
      <c r="G328" s="389" t="s">
        <v>833</v>
      </c>
      <c r="H328" s="388" t="s">
        <v>345</v>
      </c>
      <c r="I328" s="388" t="s">
        <v>37</v>
      </c>
      <c r="J328" s="390">
        <v>0</v>
      </c>
      <c r="K328" s="390">
        <v>1</v>
      </c>
      <c r="L328" s="390">
        <v>15</v>
      </c>
      <c r="M328" s="390">
        <v>14</v>
      </c>
      <c r="N328" s="390">
        <v>0</v>
      </c>
      <c r="O328" s="391">
        <v>-0.9285714285714286</v>
      </c>
      <c r="P328" s="392">
        <v>0.0136986301369863</v>
      </c>
      <c r="Q328" s="476">
        <v>0.18666666666666668</v>
      </c>
    </row>
    <row r="329" spans="1:17" ht="12.75">
      <c r="A329" s="462" t="s">
        <v>713</v>
      </c>
      <c r="B329" s="388" t="s">
        <v>928</v>
      </c>
      <c r="C329" s="388" t="s">
        <v>929</v>
      </c>
      <c r="D329" s="388" t="s">
        <v>930</v>
      </c>
      <c r="E329" s="388" t="s">
        <v>906</v>
      </c>
      <c r="F329" s="388" t="s">
        <v>718</v>
      </c>
      <c r="G329" s="389" t="s">
        <v>931</v>
      </c>
      <c r="H329" s="388" t="s">
        <v>148</v>
      </c>
      <c r="I329" s="388" t="s">
        <v>37</v>
      </c>
      <c r="J329" s="390">
        <v>14</v>
      </c>
      <c r="K329" s="390">
        <v>42</v>
      </c>
      <c r="L329" s="390">
        <v>75</v>
      </c>
      <c r="M329" s="390">
        <v>33</v>
      </c>
      <c r="N329" s="390">
        <v>14</v>
      </c>
      <c r="O329" s="391">
        <v>0.2727272727272727</v>
      </c>
      <c r="P329" s="392">
        <v>0.17073170731707318</v>
      </c>
      <c r="Q329" s="476">
        <v>0.12790697674418605</v>
      </c>
    </row>
    <row r="330" spans="1:17" ht="12.75">
      <c r="A330" s="462" t="s">
        <v>713</v>
      </c>
      <c r="B330" s="388" t="s">
        <v>738</v>
      </c>
      <c r="C330" s="388" t="s">
        <v>739</v>
      </c>
      <c r="D330" s="388" t="s">
        <v>740</v>
      </c>
      <c r="E330" s="388" t="s">
        <v>741</v>
      </c>
      <c r="F330" s="388" t="s">
        <v>718</v>
      </c>
      <c r="G330" s="389" t="s">
        <v>742</v>
      </c>
      <c r="H330" s="388" t="s">
        <v>520</v>
      </c>
      <c r="I330" s="388" t="s">
        <v>37</v>
      </c>
      <c r="J330" s="390">
        <v>37</v>
      </c>
      <c r="K330" s="390">
        <v>113</v>
      </c>
      <c r="L330" s="390">
        <v>227</v>
      </c>
      <c r="M330" s="390">
        <v>114</v>
      </c>
      <c r="N330" s="390">
        <v>37</v>
      </c>
      <c r="O330" s="391">
        <v>-0.008771929824561403</v>
      </c>
      <c r="P330" s="392">
        <v>0.29658792650918636</v>
      </c>
      <c r="Q330" s="476">
        <v>0.2602739726027397</v>
      </c>
    </row>
    <row r="331" spans="1:17" ht="12.75">
      <c r="A331" s="462" t="s">
        <v>713</v>
      </c>
      <c r="B331" s="388" t="s">
        <v>834</v>
      </c>
      <c r="C331" s="388" t="s">
        <v>835</v>
      </c>
      <c r="D331" s="388" t="s">
        <v>836</v>
      </c>
      <c r="E331" s="388" t="s">
        <v>837</v>
      </c>
      <c r="F331" s="388" t="s">
        <v>718</v>
      </c>
      <c r="G331" s="389" t="s">
        <v>838</v>
      </c>
      <c r="H331" s="388" t="s">
        <v>196</v>
      </c>
      <c r="I331" s="388" t="s">
        <v>37</v>
      </c>
      <c r="J331" s="390">
        <v>4</v>
      </c>
      <c r="K331" s="390">
        <v>9</v>
      </c>
      <c r="L331" s="390">
        <v>9</v>
      </c>
      <c r="M331" s="390">
        <v>0</v>
      </c>
      <c r="N331" s="390">
        <v>4</v>
      </c>
      <c r="O331" s="391" t="s">
        <v>933</v>
      </c>
      <c r="P331" s="392">
        <v>0.038461538461538464</v>
      </c>
      <c r="Q331" s="476">
        <v>0</v>
      </c>
    </row>
    <row r="332" spans="1:17" ht="12.75">
      <c r="A332" s="462" t="s">
        <v>713</v>
      </c>
      <c r="B332" s="388" t="s">
        <v>961</v>
      </c>
      <c r="C332" s="388" t="s">
        <v>962</v>
      </c>
      <c r="D332" s="388" t="s">
        <v>963</v>
      </c>
      <c r="E332" s="388" t="s">
        <v>964</v>
      </c>
      <c r="F332" s="388" t="s">
        <v>718</v>
      </c>
      <c r="G332" s="389" t="s">
        <v>965</v>
      </c>
      <c r="H332" s="388" t="s">
        <v>279</v>
      </c>
      <c r="I332" s="388" t="s">
        <v>37</v>
      </c>
      <c r="J332" s="390">
        <v>1</v>
      </c>
      <c r="K332" s="390">
        <v>5</v>
      </c>
      <c r="L332" s="390">
        <v>8</v>
      </c>
      <c r="M332" s="390">
        <v>3</v>
      </c>
      <c r="N332" s="390">
        <v>1</v>
      </c>
      <c r="O332" s="391">
        <v>0.6666666666666666</v>
      </c>
      <c r="P332" s="392">
        <v>0.03355704697986577</v>
      </c>
      <c r="Q332" s="476">
        <v>0.022900763358778626</v>
      </c>
    </row>
    <row r="333" spans="1:17" ht="12.75">
      <c r="A333" s="462" t="s">
        <v>724</v>
      </c>
      <c r="B333" s="388" t="s">
        <v>839</v>
      </c>
      <c r="C333" s="388" t="s">
        <v>840</v>
      </c>
      <c r="D333" s="388" t="s">
        <v>841</v>
      </c>
      <c r="E333" s="388" t="s">
        <v>842</v>
      </c>
      <c r="F333" s="388" t="s">
        <v>718</v>
      </c>
      <c r="G333" s="389" t="s">
        <v>843</v>
      </c>
      <c r="H333" s="388" t="s">
        <v>164</v>
      </c>
      <c r="I333" s="388" t="s">
        <v>37</v>
      </c>
      <c r="J333" s="390">
        <v>0</v>
      </c>
      <c r="K333" s="390">
        <v>0</v>
      </c>
      <c r="L333" s="390">
        <v>0</v>
      </c>
      <c r="M333" s="390">
        <v>0</v>
      </c>
      <c r="N333" s="390">
        <v>0</v>
      </c>
      <c r="O333" s="391" t="s">
        <v>933</v>
      </c>
      <c r="P333" s="392">
        <v>0</v>
      </c>
      <c r="Q333" s="476">
        <v>0</v>
      </c>
    </row>
    <row r="334" spans="1:17" ht="12.75">
      <c r="A334" s="462" t="s">
        <v>713</v>
      </c>
      <c r="B334" s="388" t="s">
        <v>895</v>
      </c>
      <c r="C334" s="388" t="s">
        <v>896</v>
      </c>
      <c r="D334" s="388" t="s">
        <v>897</v>
      </c>
      <c r="E334" s="388" t="s">
        <v>898</v>
      </c>
      <c r="F334" s="388" t="s">
        <v>718</v>
      </c>
      <c r="G334" s="389" t="s">
        <v>899</v>
      </c>
      <c r="H334" s="388" t="s">
        <v>232</v>
      </c>
      <c r="I334" s="388" t="s">
        <v>37</v>
      </c>
      <c r="J334" s="390">
        <v>3</v>
      </c>
      <c r="K334" s="390">
        <v>9</v>
      </c>
      <c r="L334" s="390">
        <v>13</v>
      </c>
      <c r="M334" s="390">
        <v>4</v>
      </c>
      <c r="N334" s="390">
        <v>3</v>
      </c>
      <c r="O334" s="391">
        <v>1.25</v>
      </c>
      <c r="P334" s="392">
        <v>0.0481283422459893</v>
      </c>
      <c r="Q334" s="476">
        <v>0.019230769230769232</v>
      </c>
    </row>
    <row r="335" spans="1:17" ht="12.75">
      <c r="A335" s="462" t="s">
        <v>713</v>
      </c>
      <c r="B335" s="388" t="s">
        <v>714</v>
      </c>
      <c r="C335" s="388" t="s">
        <v>715</v>
      </c>
      <c r="D335" s="388" t="s">
        <v>716</v>
      </c>
      <c r="E335" s="388" t="s">
        <v>717</v>
      </c>
      <c r="F335" s="388" t="s">
        <v>718</v>
      </c>
      <c r="G335" s="389" t="s">
        <v>719</v>
      </c>
      <c r="H335" s="388" t="s">
        <v>232</v>
      </c>
      <c r="I335" s="388" t="s">
        <v>37</v>
      </c>
      <c r="J335" s="390">
        <v>1</v>
      </c>
      <c r="K335" s="390">
        <v>2</v>
      </c>
      <c r="L335" s="390">
        <v>6</v>
      </c>
      <c r="M335" s="390">
        <v>4</v>
      </c>
      <c r="N335" s="390">
        <v>1</v>
      </c>
      <c r="O335" s="391">
        <v>-0.5</v>
      </c>
      <c r="P335" s="392">
        <v>0.01020408163265306</v>
      </c>
      <c r="Q335" s="476">
        <v>0.0196078431372549</v>
      </c>
    </row>
    <row r="336" spans="1:17" ht="12.75">
      <c r="A336" s="462" t="s">
        <v>724</v>
      </c>
      <c r="B336" s="388" t="s">
        <v>725</v>
      </c>
      <c r="C336" s="388" t="s">
        <v>726</v>
      </c>
      <c r="D336" s="388" t="s">
        <v>727</v>
      </c>
      <c r="E336" s="388" t="s">
        <v>728</v>
      </c>
      <c r="F336" s="388" t="s">
        <v>718</v>
      </c>
      <c r="G336" s="389" t="s">
        <v>729</v>
      </c>
      <c r="H336" s="388" t="s">
        <v>186</v>
      </c>
      <c r="I336" s="388" t="s">
        <v>37</v>
      </c>
      <c r="J336" s="390">
        <v>15</v>
      </c>
      <c r="K336" s="390">
        <v>59</v>
      </c>
      <c r="L336" s="390">
        <v>83</v>
      </c>
      <c r="M336" s="390">
        <v>24</v>
      </c>
      <c r="N336" s="390">
        <v>15</v>
      </c>
      <c r="O336" s="391">
        <v>1.4583333333333333</v>
      </c>
      <c r="P336" s="392">
        <v>0.34502923976608185</v>
      </c>
      <c r="Q336" s="476">
        <v>0.11320754716981132</v>
      </c>
    </row>
    <row r="337" spans="1:17" ht="12.75">
      <c r="A337" s="462" t="s">
        <v>713</v>
      </c>
      <c r="B337" s="388" t="s">
        <v>857</v>
      </c>
      <c r="C337" s="388" t="s">
        <v>858</v>
      </c>
      <c r="D337" s="388" t="s">
        <v>859</v>
      </c>
      <c r="E337" s="388" t="s">
        <v>860</v>
      </c>
      <c r="F337" s="388" t="s">
        <v>718</v>
      </c>
      <c r="G337" s="389" t="s">
        <v>861</v>
      </c>
      <c r="H337" s="388" t="s">
        <v>345</v>
      </c>
      <c r="I337" s="388" t="s">
        <v>37</v>
      </c>
      <c r="J337" s="390">
        <v>57</v>
      </c>
      <c r="K337" s="390">
        <v>184</v>
      </c>
      <c r="L337" s="390">
        <v>394</v>
      </c>
      <c r="M337" s="390">
        <v>210</v>
      </c>
      <c r="N337" s="390">
        <v>57</v>
      </c>
      <c r="O337" s="391">
        <v>-0.12380952380952381</v>
      </c>
      <c r="P337" s="392">
        <v>0.5427728613569321</v>
      </c>
      <c r="Q337" s="476">
        <v>0.5630026809651475</v>
      </c>
    </row>
    <row r="338" spans="1:17" ht="12.75">
      <c r="A338" s="462" t="s">
        <v>713</v>
      </c>
      <c r="B338" s="388" t="s">
        <v>844</v>
      </c>
      <c r="C338" s="388" t="s">
        <v>845</v>
      </c>
      <c r="D338" s="388" t="s">
        <v>846</v>
      </c>
      <c r="E338" s="388" t="s">
        <v>847</v>
      </c>
      <c r="F338" s="388" t="s">
        <v>718</v>
      </c>
      <c r="G338" s="389" t="s">
        <v>848</v>
      </c>
      <c r="H338" s="388" t="s">
        <v>232</v>
      </c>
      <c r="I338" s="388" t="s">
        <v>37</v>
      </c>
      <c r="J338" s="390">
        <v>5</v>
      </c>
      <c r="K338" s="390">
        <v>13</v>
      </c>
      <c r="L338" s="390">
        <v>34</v>
      </c>
      <c r="M338" s="390">
        <v>21</v>
      </c>
      <c r="N338" s="390">
        <v>5</v>
      </c>
      <c r="O338" s="391">
        <v>-0.38095238095238093</v>
      </c>
      <c r="P338" s="392">
        <v>0.06103286384976526</v>
      </c>
      <c r="Q338" s="476">
        <v>0.1076923076923077</v>
      </c>
    </row>
    <row r="339" spans="1:17" ht="12.75">
      <c r="A339" s="462" t="s">
        <v>724</v>
      </c>
      <c r="B339" s="388" t="s">
        <v>748</v>
      </c>
      <c r="C339" s="388" t="s">
        <v>749</v>
      </c>
      <c r="D339" s="388" t="s">
        <v>750</v>
      </c>
      <c r="E339" s="388" t="s">
        <v>751</v>
      </c>
      <c r="F339" s="388" t="s">
        <v>718</v>
      </c>
      <c r="G339" s="389" t="s">
        <v>752</v>
      </c>
      <c r="H339" s="388" t="s">
        <v>200</v>
      </c>
      <c r="I339" s="388" t="s">
        <v>38</v>
      </c>
      <c r="J339" s="390">
        <v>49</v>
      </c>
      <c r="K339" s="390">
        <v>152</v>
      </c>
      <c r="L339" s="390">
        <v>313</v>
      </c>
      <c r="M339" s="390">
        <v>161</v>
      </c>
      <c r="N339" s="390">
        <v>49</v>
      </c>
      <c r="O339" s="391">
        <v>-0.055900621118012424</v>
      </c>
      <c r="P339" s="392">
        <v>0.2851782363977486</v>
      </c>
      <c r="Q339" s="476">
        <v>0.27058823529411763</v>
      </c>
    </row>
    <row r="340" spans="1:17" ht="12.75">
      <c r="A340" s="462" t="s">
        <v>724</v>
      </c>
      <c r="B340" s="388" t="s">
        <v>753</v>
      </c>
      <c r="C340" s="388" t="s">
        <v>754</v>
      </c>
      <c r="D340" s="388" t="s">
        <v>755</v>
      </c>
      <c r="E340" s="388" t="s">
        <v>756</v>
      </c>
      <c r="F340" s="388" t="s">
        <v>718</v>
      </c>
      <c r="G340" s="389" t="s">
        <v>757</v>
      </c>
      <c r="H340" s="388" t="s">
        <v>234</v>
      </c>
      <c r="I340" s="388" t="s">
        <v>38</v>
      </c>
      <c r="J340" s="390">
        <v>15</v>
      </c>
      <c r="K340" s="390">
        <v>41</v>
      </c>
      <c r="L340" s="390">
        <v>50</v>
      </c>
      <c r="M340" s="390">
        <v>9</v>
      </c>
      <c r="N340" s="390">
        <v>15</v>
      </c>
      <c r="O340" s="391">
        <v>3.5555555555555554</v>
      </c>
      <c r="P340" s="392">
        <v>0.5189873417721519</v>
      </c>
      <c r="Q340" s="476">
        <v>0.391304347826087</v>
      </c>
    </row>
    <row r="341" spans="1:17" ht="12.75">
      <c r="A341" s="462" t="s">
        <v>813</v>
      </c>
      <c r="B341" s="388" t="s">
        <v>900</v>
      </c>
      <c r="C341" s="388" t="s">
        <v>901</v>
      </c>
      <c r="D341" s="388" t="s">
        <v>902</v>
      </c>
      <c r="E341" s="388" t="s">
        <v>717</v>
      </c>
      <c r="F341" s="388" t="s">
        <v>718</v>
      </c>
      <c r="G341" s="389" t="s">
        <v>719</v>
      </c>
      <c r="H341" s="388" t="s">
        <v>517</v>
      </c>
      <c r="I341" s="388" t="s">
        <v>38</v>
      </c>
      <c r="J341" s="390">
        <v>18</v>
      </c>
      <c r="K341" s="390">
        <v>75</v>
      </c>
      <c r="L341" s="390">
        <v>158</v>
      </c>
      <c r="M341" s="390">
        <v>83</v>
      </c>
      <c r="N341" s="390">
        <v>18</v>
      </c>
      <c r="O341" s="391">
        <v>-0.0963855421686747</v>
      </c>
      <c r="P341" s="392">
        <v>0.2952755905511811</v>
      </c>
      <c r="Q341" s="476">
        <v>0.32170542635658916</v>
      </c>
    </row>
    <row r="342" spans="1:17" ht="12.75">
      <c r="A342" s="462" t="s">
        <v>724</v>
      </c>
      <c r="B342" s="388" t="s">
        <v>862</v>
      </c>
      <c r="C342" s="388" t="s">
        <v>863</v>
      </c>
      <c r="D342" s="388" t="s">
        <v>864</v>
      </c>
      <c r="E342" s="388" t="s">
        <v>865</v>
      </c>
      <c r="F342" s="388" t="s">
        <v>718</v>
      </c>
      <c r="G342" s="389" t="s">
        <v>866</v>
      </c>
      <c r="H342" s="388" t="s">
        <v>234</v>
      </c>
      <c r="I342" s="388" t="s">
        <v>38</v>
      </c>
      <c r="J342" s="390">
        <v>11</v>
      </c>
      <c r="K342" s="390">
        <v>35</v>
      </c>
      <c r="L342" s="390">
        <v>94</v>
      </c>
      <c r="M342" s="390">
        <v>59</v>
      </c>
      <c r="N342" s="390">
        <v>11</v>
      </c>
      <c r="O342" s="391">
        <v>-0.4067796610169492</v>
      </c>
      <c r="P342" s="392">
        <v>0.10574018126888217</v>
      </c>
      <c r="Q342" s="476">
        <v>0.15167095115681234</v>
      </c>
    </row>
    <row r="343" spans="1:17" ht="12.75">
      <c r="A343" s="462" t="s">
        <v>713</v>
      </c>
      <c r="B343" s="388" t="s">
        <v>758</v>
      </c>
      <c r="C343" s="388" t="s">
        <v>759</v>
      </c>
      <c r="D343" s="388" t="s">
        <v>760</v>
      </c>
      <c r="E343" s="388" t="s">
        <v>761</v>
      </c>
      <c r="F343" s="388" t="s">
        <v>718</v>
      </c>
      <c r="G343" s="389" t="s">
        <v>762</v>
      </c>
      <c r="H343" s="388" t="s">
        <v>517</v>
      </c>
      <c r="I343" s="388" t="s">
        <v>38</v>
      </c>
      <c r="J343" s="390">
        <v>7</v>
      </c>
      <c r="K343" s="390">
        <v>25</v>
      </c>
      <c r="L343" s="390">
        <v>52</v>
      </c>
      <c r="M343" s="390">
        <v>27</v>
      </c>
      <c r="N343" s="390">
        <v>7</v>
      </c>
      <c r="O343" s="391">
        <v>-0.07407407407407407</v>
      </c>
      <c r="P343" s="392">
        <v>0.1388888888888889</v>
      </c>
      <c r="Q343" s="476">
        <v>0.15</v>
      </c>
    </row>
    <row r="344" spans="1:17" ht="12.75">
      <c r="A344" s="462" t="s">
        <v>713</v>
      </c>
      <c r="B344" s="388" t="s">
        <v>935</v>
      </c>
      <c r="C344" s="388" t="s">
        <v>936</v>
      </c>
      <c r="D344" s="388" t="s">
        <v>937</v>
      </c>
      <c r="E344" s="388" t="s">
        <v>938</v>
      </c>
      <c r="F344" s="388" t="s">
        <v>718</v>
      </c>
      <c r="G344" s="389" t="s">
        <v>939</v>
      </c>
      <c r="H344" s="388" t="s">
        <v>345</v>
      </c>
      <c r="I344" s="388" t="s">
        <v>38</v>
      </c>
      <c r="J344" s="390">
        <v>0</v>
      </c>
      <c r="K344" s="390">
        <v>1</v>
      </c>
      <c r="L344" s="390">
        <v>1</v>
      </c>
      <c r="M344" s="390">
        <v>0</v>
      </c>
      <c r="N344" s="390">
        <v>0</v>
      </c>
      <c r="O344" s="391" t="s">
        <v>933</v>
      </c>
      <c r="P344" s="392">
        <v>0.14285714285714285</v>
      </c>
      <c r="Q344" s="476">
        <v>0</v>
      </c>
    </row>
    <row r="345" spans="1:17" ht="12.75">
      <c r="A345" s="462" t="s">
        <v>713</v>
      </c>
      <c r="B345" s="388" t="s">
        <v>763</v>
      </c>
      <c r="C345" s="388" t="s">
        <v>764</v>
      </c>
      <c r="D345" s="388" t="s">
        <v>765</v>
      </c>
      <c r="E345" s="388" t="s">
        <v>766</v>
      </c>
      <c r="F345" s="388" t="s">
        <v>718</v>
      </c>
      <c r="G345" s="389" t="s">
        <v>767</v>
      </c>
      <c r="H345" s="388" t="s">
        <v>232</v>
      </c>
      <c r="I345" s="388" t="s">
        <v>38</v>
      </c>
      <c r="J345" s="390">
        <v>65</v>
      </c>
      <c r="K345" s="390">
        <v>182</v>
      </c>
      <c r="L345" s="390">
        <v>357</v>
      </c>
      <c r="M345" s="390">
        <v>175</v>
      </c>
      <c r="N345" s="390">
        <v>65</v>
      </c>
      <c r="O345" s="391">
        <v>0.04</v>
      </c>
      <c r="P345" s="392">
        <v>0.38477801268498946</v>
      </c>
      <c r="Q345" s="476">
        <v>0.39503386004514673</v>
      </c>
    </row>
    <row r="346" spans="1:17" ht="12.75">
      <c r="A346" s="462" t="s">
        <v>713</v>
      </c>
      <c r="B346" s="388" t="s">
        <v>768</v>
      </c>
      <c r="C346" s="388" t="s">
        <v>769</v>
      </c>
      <c r="D346" s="388" t="s">
        <v>770</v>
      </c>
      <c r="E346" s="388" t="s">
        <v>771</v>
      </c>
      <c r="F346" s="388" t="s">
        <v>718</v>
      </c>
      <c r="G346" s="389" t="s">
        <v>772</v>
      </c>
      <c r="H346" s="388" t="s">
        <v>279</v>
      </c>
      <c r="I346" s="388" t="s">
        <v>38</v>
      </c>
      <c r="J346" s="390">
        <v>73</v>
      </c>
      <c r="K346" s="390">
        <v>220</v>
      </c>
      <c r="L346" s="390">
        <v>418</v>
      </c>
      <c r="M346" s="390">
        <v>198</v>
      </c>
      <c r="N346" s="390">
        <v>73</v>
      </c>
      <c r="O346" s="391">
        <v>0.1111111111111111</v>
      </c>
      <c r="P346" s="392">
        <v>0.3125</v>
      </c>
      <c r="Q346" s="476">
        <v>0.2804532577903683</v>
      </c>
    </row>
    <row r="347" spans="1:17" ht="12.75">
      <c r="A347" s="462" t="s">
        <v>724</v>
      </c>
      <c r="B347" s="388" t="s">
        <v>730</v>
      </c>
      <c r="C347" s="388" t="s">
        <v>731</v>
      </c>
      <c r="D347" s="388" t="s">
        <v>732</v>
      </c>
      <c r="E347" s="388" t="s">
        <v>733</v>
      </c>
      <c r="F347" s="388" t="s">
        <v>718</v>
      </c>
      <c r="G347" s="389" t="s">
        <v>734</v>
      </c>
      <c r="H347" s="388" t="s">
        <v>261</v>
      </c>
      <c r="I347" s="388" t="s">
        <v>38</v>
      </c>
      <c r="J347" s="390">
        <v>102</v>
      </c>
      <c r="K347" s="390">
        <v>297</v>
      </c>
      <c r="L347" s="390">
        <v>616</v>
      </c>
      <c r="M347" s="390">
        <v>319</v>
      </c>
      <c r="N347" s="390">
        <v>102</v>
      </c>
      <c r="O347" s="391">
        <v>-0.06896551724137931</v>
      </c>
      <c r="P347" s="392">
        <v>0.41307371349095967</v>
      </c>
      <c r="Q347" s="476">
        <v>0.45702005730659023</v>
      </c>
    </row>
    <row r="348" spans="1:17" ht="12.75">
      <c r="A348" s="462" t="s">
        <v>713</v>
      </c>
      <c r="B348" s="388" t="s">
        <v>773</v>
      </c>
      <c r="C348" s="388" t="s">
        <v>774</v>
      </c>
      <c r="D348" s="388" t="s">
        <v>775</v>
      </c>
      <c r="E348" s="388" t="s">
        <v>776</v>
      </c>
      <c r="F348" s="388" t="s">
        <v>718</v>
      </c>
      <c r="G348" s="389" t="s">
        <v>777</v>
      </c>
      <c r="H348" s="388" t="s">
        <v>148</v>
      </c>
      <c r="I348" s="388" t="s">
        <v>38</v>
      </c>
      <c r="J348" s="390">
        <v>49</v>
      </c>
      <c r="K348" s="390">
        <v>145</v>
      </c>
      <c r="L348" s="390">
        <v>300</v>
      </c>
      <c r="M348" s="390">
        <v>155</v>
      </c>
      <c r="N348" s="390">
        <v>49</v>
      </c>
      <c r="O348" s="391">
        <v>-0.06451612903225806</v>
      </c>
      <c r="P348" s="392">
        <v>0.1073279052553664</v>
      </c>
      <c r="Q348" s="476">
        <v>0.1451310861423221</v>
      </c>
    </row>
    <row r="349" spans="1:17" ht="12.75">
      <c r="A349" s="462" t="s">
        <v>713</v>
      </c>
      <c r="B349" s="388" t="s">
        <v>912</v>
      </c>
      <c r="C349" s="388" t="s">
        <v>913</v>
      </c>
      <c r="D349" s="388" t="s">
        <v>914</v>
      </c>
      <c r="E349" s="388" t="s">
        <v>811</v>
      </c>
      <c r="F349" s="388" t="s">
        <v>718</v>
      </c>
      <c r="G349" s="389" t="s">
        <v>915</v>
      </c>
      <c r="H349" s="388" t="s">
        <v>148</v>
      </c>
      <c r="I349" s="388" t="s">
        <v>38</v>
      </c>
      <c r="J349" s="390">
        <v>18</v>
      </c>
      <c r="K349" s="390">
        <v>52</v>
      </c>
      <c r="L349" s="390">
        <v>124</v>
      </c>
      <c r="M349" s="390">
        <v>72</v>
      </c>
      <c r="N349" s="390">
        <v>18</v>
      </c>
      <c r="O349" s="391">
        <v>-0.2777777777777778</v>
      </c>
      <c r="P349" s="392">
        <v>0.23008849557522124</v>
      </c>
      <c r="Q349" s="476">
        <v>0.2508710801393728</v>
      </c>
    </row>
    <row r="350" spans="1:17" ht="12.75">
      <c r="A350" s="462" t="s">
        <v>713</v>
      </c>
      <c r="B350" s="388" t="s">
        <v>778</v>
      </c>
      <c r="C350" s="388" t="s">
        <v>779</v>
      </c>
      <c r="D350" s="388" t="s">
        <v>780</v>
      </c>
      <c r="E350" s="388" t="s">
        <v>781</v>
      </c>
      <c r="F350" s="388" t="s">
        <v>718</v>
      </c>
      <c r="G350" s="389" t="s">
        <v>782</v>
      </c>
      <c r="H350" s="388" t="s">
        <v>345</v>
      </c>
      <c r="I350" s="388" t="s">
        <v>38</v>
      </c>
      <c r="J350" s="390">
        <v>0</v>
      </c>
      <c r="K350" s="390">
        <v>1</v>
      </c>
      <c r="L350" s="390">
        <v>1</v>
      </c>
      <c r="M350" s="390">
        <v>0</v>
      </c>
      <c r="N350" s="390">
        <v>0</v>
      </c>
      <c r="O350" s="391" t="s">
        <v>933</v>
      </c>
      <c r="P350" s="392">
        <v>0.14285714285714285</v>
      </c>
      <c r="Q350" s="476">
        <v>0</v>
      </c>
    </row>
    <row r="351" spans="1:17" ht="12.75">
      <c r="A351" s="462" t="s">
        <v>663</v>
      </c>
      <c r="B351" s="388" t="s">
        <v>849</v>
      </c>
      <c r="C351" s="388" t="s">
        <v>850</v>
      </c>
      <c r="D351" s="388" t="s">
        <v>851</v>
      </c>
      <c r="E351" s="388" t="s">
        <v>852</v>
      </c>
      <c r="F351" s="388" t="s">
        <v>718</v>
      </c>
      <c r="G351" s="389" t="s">
        <v>853</v>
      </c>
      <c r="H351" s="388" t="s">
        <v>257</v>
      </c>
      <c r="I351" s="388" t="s">
        <v>38</v>
      </c>
      <c r="J351" s="390">
        <v>27</v>
      </c>
      <c r="K351" s="390">
        <v>106</v>
      </c>
      <c r="L351" s="390">
        <v>199</v>
      </c>
      <c r="M351" s="390">
        <v>93</v>
      </c>
      <c r="N351" s="390">
        <v>27</v>
      </c>
      <c r="O351" s="391">
        <v>0.13978494623655913</v>
      </c>
      <c r="P351" s="392">
        <v>0.14058355437665782</v>
      </c>
      <c r="Q351" s="476">
        <v>0.15630252100840336</v>
      </c>
    </row>
    <row r="352" spans="1:17" ht="12.75">
      <c r="A352" s="462" t="s">
        <v>813</v>
      </c>
      <c r="B352" s="388" t="s">
        <v>892</v>
      </c>
      <c r="C352" s="388" t="s">
        <v>893</v>
      </c>
      <c r="D352" s="388" t="s">
        <v>894</v>
      </c>
      <c r="E352" s="388" t="s">
        <v>885</v>
      </c>
      <c r="F352" s="388" t="s">
        <v>718</v>
      </c>
      <c r="G352" s="389" t="s">
        <v>886</v>
      </c>
      <c r="H352" s="388" t="s">
        <v>345</v>
      </c>
      <c r="I352" s="388" t="s">
        <v>38</v>
      </c>
      <c r="J352" s="390">
        <v>6</v>
      </c>
      <c r="K352" s="390">
        <v>54</v>
      </c>
      <c r="L352" s="390">
        <v>135</v>
      </c>
      <c r="M352" s="390">
        <v>81</v>
      </c>
      <c r="N352" s="390">
        <v>6</v>
      </c>
      <c r="O352" s="391">
        <v>-0.3333333333333333</v>
      </c>
      <c r="P352" s="392">
        <v>0.32727272727272727</v>
      </c>
      <c r="Q352" s="476">
        <v>0.225</v>
      </c>
    </row>
    <row r="353" spans="1:17" ht="12.75">
      <c r="A353" s="462" t="s">
        <v>713</v>
      </c>
      <c r="B353" s="388" t="s">
        <v>783</v>
      </c>
      <c r="C353" s="388" t="s">
        <v>784</v>
      </c>
      <c r="D353" s="388" t="s">
        <v>785</v>
      </c>
      <c r="E353" s="388" t="s">
        <v>786</v>
      </c>
      <c r="F353" s="388" t="s">
        <v>718</v>
      </c>
      <c r="G353" s="389" t="s">
        <v>787</v>
      </c>
      <c r="H353" s="388" t="s">
        <v>186</v>
      </c>
      <c r="I353" s="388" t="s">
        <v>38</v>
      </c>
      <c r="J353" s="390">
        <v>4</v>
      </c>
      <c r="K353" s="390">
        <v>13</v>
      </c>
      <c r="L353" s="390">
        <v>27</v>
      </c>
      <c r="M353" s="390">
        <v>14</v>
      </c>
      <c r="N353" s="390">
        <v>4</v>
      </c>
      <c r="O353" s="391">
        <v>-0.07142857142857142</v>
      </c>
      <c r="P353" s="392">
        <v>0.28888888888888886</v>
      </c>
      <c r="Q353" s="476">
        <v>0.11023622047244094</v>
      </c>
    </row>
    <row r="354" spans="1:17" ht="12.75">
      <c r="A354" s="462" t="s">
        <v>713</v>
      </c>
      <c r="B354" s="388" t="s">
        <v>916</v>
      </c>
      <c r="C354" s="388" t="s">
        <v>917</v>
      </c>
      <c r="D354" s="388" t="s">
        <v>918</v>
      </c>
      <c r="E354" s="388" t="s">
        <v>919</v>
      </c>
      <c r="F354" s="388" t="s">
        <v>718</v>
      </c>
      <c r="G354" s="389" t="s">
        <v>920</v>
      </c>
      <c r="H354" s="388" t="s">
        <v>517</v>
      </c>
      <c r="I354" s="388" t="s">
        <v>38</v>
      </c>
      <c r="J354" s="390">
        <v>33</v>
      </c>
      <c r="K354" s="390">
        <v>114</v>
      </c>
      <c r="L354" s="390">
        <v>221</v>
      </c>
      <c r="M354" s="390">
        <v>107</v>
      </c>
      <c r="N354" s="390">
        <v>33</v>
      </c>
      <c r="O354" s="391">
        <v>0.06542056074766354</v>
      </c>
      <c r="P354" s="392">
        <v>0.17378048780487804</v>
      </c>
      <c r="Q354" s="476">
        <v>0.1539568345323741</v>
      </c>
    </row>
    <row r="355" spans="1:17" ht="12.75">
      <c r="A355" s="462" t="s">
        <v>713</v>
      </c>
      <c r="B355" s="388" t="s">
        <v>940</v>
      </c>
      <c r="C355" s="388" t="s">
        <v>941</v>
      </c>
      <c r="D355" s="388" t="s">
        <v>942</v>
      </c>
      <c r="E355" s="388" t="s">
        <v>822</v>
      </c>
      <c r="F355" s="388" t="s">
        <v>718</v>
      </c>
      <c r="G355" s="389" t="s">
        <v>823</v>
      </c>
      <c r="H355" s="388" t="s">
        <v>357</v>
      </c>
      <c r="I355" s="388" t="s">
        <v>38</v>
      </c>
      <c r="J355" s="390">
        <v>5</v>
      </c>
      <c r="K355" s="390">
        <v>21</v>
      </c>
      <c r="L355" s="390">
        <v>33</v>
      </c>
      <c r="M355" s="390">
        <v>12</v>
      </c>
      <c r="N355" s="390">
        <v>5</v>
      </c>
      <c r="O355" s="391">
        <v>0.75</v>
      </c>
      <c r="P355" s="392">
        <v>0.12</v>
      </c>
      <c r="Q355" s="476">
        <v>0.06936416184971098</v>
      </c>
    </row>
    <row r="356" spans="1:17" ht="12.75">
      <c r="A356" s="462" t="s">
        <v>724</v>
      </c>
      <c r="B356" s="388" t="s">
        <v>943</v>
      </c>
      <c r="C356" s="388" t="s">
        <v>944</v>
      </c>
      <c r="D356" s="388" t="s">
        <v>732</v>
      </c>
      <c r="E356" s="388" t="s">
        <v>733</v>
      </c>
      <c r="F356" s="388" t="s">
        <v>718</v>
      </c>
      <c r="G356" s="389" t="s">
        <v>734</v>
      </c>
      <c r="H356" s="388" t="s">
        <v>261</v>
      </c>
      <c r="I356" s="388" t="s">
        <v>38</v>
      </c>
      <c r="J356" s="390">
        <v>33</v>
      </c>
      <c r="K356" s="390">
        <v>176</v>
      </c>
      <c r="L356" s="390">
        <v>403</v>
      </c>
      <c r="M356" s="390">
        <v>227</v>
      </c>
      <c r="N356" s="390">
        <v>33</v>
      </c>
      <c r="O356" s="391">
        <v>-0.22466960352422907</v>
      </c>
      <c r="P356" s="392">
        <v>0.32592592592592595</v>
      </c>
      <c r="Q356" s="476">
        <v>0.37335526315789475</v>
      </c>
    </row>
    <row r="357" spans="1:17" ht="12.75">
      <c r="A357" s="462" t="s">
        <v>724</v>
      </c>
      <c r="B357" s="388" t="s">
        <v>867</v>
      </c>
      <c r="C357" s="388" t="s">
        <v>868</v>
      </c>
      <c r="D357" s="388" t="s">
        <v>869</v>
      </c>
      <c r="E357" s="388" t="s">
        <v>870</v>
      </c>
      <c r="F357" s="388" t="s">
        <v>718</v>
      </c>
      <c r="G357" s="389" t="s">
        <v>871</v>
      </c>
      <c r="H357" s="388" t="s">
        <v>234</v>
      </c>
      <c r="I357" s="388" t="s">
        <v>38</v>
      </c>
      <c r="J357" s="390">
        <v>54</v>
      </c>
      <c r="K357" s="390">
        <v>176</v>
      </c>
      <c r="L357" s="390">
        <v>359</v>
      </c>
      <c r="M357" s="390">
        <v>183</v>
      </c>
      <c r="N357" s="390">
        <v>54</v>
      </c>
      <c r="O357" s="391">
        <v>-0.03825136612021858</v>
      </c>
      <c r="P357" s="392">
        <v>0.2802547770700637</v>
      </c>
      <c r="Q357" s="476">
        <v>0.3029801324503311</v>
      </c>
    </row>
    <row r="358" spans="1:17" ht="12.75">
      <c r="A358" s="462" t="s">
        <v>713</v>
      </c>
      <c r="B358" s="388" t="s">
        <v>887</v>
      </c>
      <c r="C358" s="388" t="s">
        <v>888</v>
      </c>
      <c r="D358" s="388" t="s">
        <v>889</v>
      </c>
      <c r="E358" s="388" t="s">
        <v>890</v>
      </c>
      <c r="F358" s="388" t="s">
        <v>718</v>
      </c>
      <c r="G358" s="389" t="s">
        <v>891</v>
      </c>
      <c r="H358" s="388" t="s">
        <v>232</v>
      </c>
      <c r="I358" s="388" t="s">
        <v>38</v>
      </c>
      <c r="J358" s="390">
        <v>38</v>
      </c>
      <c r="K358" s="390">
        <v>102</v>
      </c>
      <c r="L358" s="390">
        <v>193</v>
      </c>
      <c r="M358" s="390">
        <v>91</v>
      </c>
      <c r="N358" s="390">
        <v>38</v>
      </c>
      <c r="O358" s="391">
        <v>0.12087912087912088</v>
      </c>
      <c r="P358" s="392">
        <v>0.22125813449023862</v>
      </c>
      <c r="Q358" s="476">
        <v>0.23155216284987276</v>
      </c>
    </row>
    <row r="359" spans="1:17" ht="12.75">
      <c r="A359" s="462" t="s">
        <v>713</v>
      </c>
      <c r="B359" s="388" t="s">
        <v>903</v>
      </c>
      <c r="C359" s="388" t="s">
        <v>904</v>
      </c>
      <c r="D359" s="388" t="s">
        <v>905</v>
      </c>
      <c r="E359" s="388" t="s">
        <v>906</v>
      </c>
      <c r="F359" s="388" t="s">
        <v>718</v>
      </c>
      <c r="G359" s="389" t="s">
        <v>907</v>
      </c>
      <c r="H359" s="388" t="s">
        <v>148</v>
      </c>
      <c r="I359" s="388" t="s">
        <v>38</v>
      </c>
      <c r="J359" s="390">
        <v>3</v>
      </c>
      <c r="K359" s="390">
        <v>12</v>
      </c>
      <c r="L359" s="390">
        <v>22</v>
      </c>
      <c r="M359" s="390">
        <v>10</v>
      </c>
      <c r="N359" s="390">
        <v>3</v>
      </c>
      <c r="O359" s="391">
        <v>0.2</v>
      </c>
      <c r="P359" s="392">
        <v>0.16666666666666666</v>
      </c>
      <c r="Q359" s="476">
        <v>0.08928571428571429</v>
      </c>
    </row>
    <row r="360" spans="1:17" ht="12.75">
      <c r="A360" s="462" t="s">
        <v>713</v>
      </c>
      <c r="B360" s="388" t="s">
        <v>921</v>
      </c>
      <c r="C360" s="388" t="s">
        <v>922</v>
      </c>
      <c r="D360" s="388" t="s">
        <v>874</v>
      </c>
      <c r="E360" s="388" t="s">
        <v>875</v>
      </c>
      <c r="F360" s="388" t="s">
        <v>718</v>
      </c>
      <c r="G360" s="389" t="s">
        <v>876</v>
      </c>
      <c r="H360" s="388" t="s">
        <v>520</v>
      </c>
      <c r="I360" s="388" t="s">
        <v>38</v>
      </c>
      <c r="J360" s="390">
        <v>15</v>
      </c>
      <c r="K360" s="390">
        <v>42</v>
      </c>
      <c r="L360" s="390">
        <v>99</v>
      </c>
      <c r="M360" s="390">
        <v>57</v>
      </c>
      <c r="N360" s="390">
        <v>15</v>
      </c>
      <c r="O360" s="391">
        <v>-0.2631578947368421</v>
      </c>
      <c r="P360" s="392">
        <v>0.11320754716981132</v>
      </c>
      <c r="Q360" s="476">
        <v>0.1557377049180328</v>
      </c>
    </row>
    <row r="361" spans="1:17" ht="12.75">
      <c r="A361" s="462" t="s">
        <v>713</v>
      </c>
      <c r="B361" s="388" t="s">
        <v>743</v>
      </c>
      <c r="C361" s="388" t="s">
        <v>744</v>
      </c>
      <c r="D361" s="388" t="s">
        <v>745</v>
      </c>
      <c r="E361" s="388" t="s">
        <v>746</v>
      </c>
      <c r="F361" s="388" t="s">
        <v>718</v>
      </c>
      <c r="G361" s="389" t="s">
        <v>747</v>
      </c>
      <c r="H361" s="388" t="s">
        <v>345</v>
      </c>
      <c r="I361" s="388" t="s">
        <v>38</v>
      </c>
      <c r="J361" s="390">
        <v>27</v>
      </c>
      <c r="K361" s="390">
        <v>75</v>
      </c>
      <c r="L361" s="390">
        <v>125</v>
      </c>
      <c r="M361" s="390">
        <v>50</v>
      </c>
      <c r="N361" s="390">
        <v>27</v>
      </c>
      <c r="O361" s="391">
        <v>0.5</v>
      </c>
      <c r="P361" s="392">
        <v>0.26595744680851063</v>
      </c>
      <c r="Q361" s="476">
        <v>0.1976284584980237</v>
      </c>
    </row>
    <row r="362" spans="1:17" ht="12.75">
      <c r="A362" s="462" t="s">
        <v>713</v>
      </c>
      <c r="B362" s="388" t="s">
        <v>788</v>
      </c>
      <c r="C362" s="388" t="s">
        <v>789</v>
      </c>
      <c r="D362" s="388" t="s">
        <v>790</v>
      </c>
      <c r="E362" s="388" t="s">
        <v>791</v>
      </c>
      <c r="F362" s="388" t="s">
        <v>718</v>
      </c>
      <c r="G362" s="389" t="s">
        <v>792</v>
      </c>
      <c r="H362" s="388" t="s">
        <v>345</v>
      </c>
      <c r="I362" s="388" t="s">
        <v>38</v>
      </c>
      <c r="J362" s="390">
        <v>16</v>
      </c>
      <c r="K362" s="390">
        <v>55</v>
      </c>
      <c r="L362" s="390">
        <v>116</v>
      </c>
      <c r="M362" s="390">
        <v>61</v>
      </c>
      <c r="N362" s="390">
        <v>16</v>
      </c>
      <c r="O362" s="391">
        <v>-0.09836065573770492</v>
      </c>
      <c r="P362" s="392">
        <v>0.0975177304964539</v>
      </c>
      <c r="Q362" s="476">
        <v>0.11466165413533834</v>
      </c>
    </row>
    <row r="363" spans="1:17" ht="12.75">
      <c r="A363" s="462" t="s">
        <v>713</v>
      </c>
      <c r="B363" s="388" t="s">
        <v>945</v>
      </c>
      <c r="C363" s="388" t="s">
        <v>946</v>
      </c>
      <c r="D363" s="388" t="s">
        <v>947</v>
      </c>
      <c r="E363" s="388" t="s">
        <v>842</v>
      </c>
      <c r="F363" s="388" t="s">
        <v>718</v>
      </c>
      <c r="G363" s="389" t="s">
        <v>843</v>
      </c>
      <c r="H363" s="388" t="s">
        <v>232</v>
      </c>
      <c r="I363" s="388" t="s">
        <v>38</v>
      </c>
      <c r="J363" s="390">
        <v>39</v>
      </c>
      <c r="K363" s="390">
        <v>100</v>
      </c>
      <c r="L363" s="390">
        <v>181</v>
      </c>
      <c r="M363" s="390">
        <v>81</v>
      </c>
      <c r="N363" s="390">
        <v>39</v>
      </c>
      <c r="O363" s="391">
        <v>0.2345679012345679</v>
      </c>
      <c r="P363" s="392">
        <v>0.390625</v>
      </c>
      <c r="Q363" s="476">
        <v>0.3767441860465116</v>
      </c>
    </row>
    <row r="364" spans="1:17" ht="12.75">
      <c r="A364" s="462" t="s">
        <v>713</v>
      </c>
      <c r="B364" s="388" t="s">
        <v>908</v>
      </c>
      <c r="C364" s="388" t="s">
        <v>909</v>
      </c>
      <c r="D364" s="388" t="s">
        <v>910</v>
      </c>
      <c r="E364" s="388" t="s">
        <v>811</v>
      </c>
      <c r="F364" s="388" t="s">
        <v>718</v>
      </c>
      <c r="G364" s="389" t="s">
        <v>911</v>
      </c>
      <c r="H364" s="388" t="s">
        <v>164</v>
      </c>
      <c r="I364" s="388" t="s">
        <v>38</v>
      </c>
      <c r="J364" s="390">
        <v>0</v>
      </c>
      <c r="K364" s="390">
        <v>1</v>
      </c>
      <c r="L364" s="390">
        <v>1</v>
      </c>
      <c r="M364" s="390">
        <v>0</v>
      </c>
      <c r="N364" s="390">
        <v>0</v>
      </c>
      <c r="O364" s="391" t="s">
        <v>933</v>
      </c>
      <c r="P364" s="392">
        <v>0.018518518518518517</v>
      </c>
      <c r="Q364" s="476">
        <v>0</v>
      </c>
    </row>
    <row r="365" spans="1:17" ht="12.75">
      <c r="A365" s="462" t="s">
        <v>713</v>
      </c>
      <c r="B365" s="388" t="s">
        <v>793</v>
      </c>
      <c r="C365" s="388" t="s">
        <v>794</v>
      </c>
      <c r="D365" s="388" t="s">
        <v>795</v>
      </c>
      <c r="E365" s="388" t="s">
        <v>796</v>
      </c>
      <c r="F365" s="388" t="s">
        <v>718</v>
      </c>
      <c r="G365" s="389" t="s">
        <v>797</v>
      </c>
      <c r="H365" s="388" t="s">
        <v>279</v>
      </c>
      <c r="I365" s="388" t="s">
        <v>38</v>
      </c>
      <c r="J365" s="390">
        <v>18</v>
      </c>
      <c r="K365" s="390">
        <v>63</v>
      </c>
      <c r="L365" s="390">
        <v>124</v>
      </c>
      <c r="M365" s="390">
        <v>61</v>
      </c>
      <c r="N365" s="390">
        <v>18</v>
      </c>
      <c r="O365" s="391">
        <v>0.03278688524590164</v>
      </c>
      <c r="P365" s="392">
        <v>0.12727272727272726</v>
      </c>
      <c r="Q365" s="476">
        <v>0.12525667351129363</v>
      </c>
    </row>
    <row r="366" spans="1:17" ht="12.75">
      <c r="A366" s="462" t="s">
        <v>713</v>
      </c>
      <c r="B366" s="388" t="s">
        <v>872</v>
      </c>
      <c r="C366" s="388" t="s">
        <v>873</v>
      </c>
      <c r="D366" s="388" t="s">
        <v>874</v>
      </c>
      <c r="E366" s="388" t="s">
        <v>875</v>
      </c>
      <c r="F366" s="388" t="s">
        <v>718</v>
      </c>
      <c r="G366" s="389" t="s">
        <v>876</v>
      </c>
      <c r="H366" s="388" t="s">
        <v>186</v>
      </c>
      <c r="I366" s="388" t="s">
        <v>38</v>
      </c>
      <c r="J366" s="390">
        <v>25</v>
      </c>
      <c r="K366" s="390">
        <v>80</v>
      </c>
      <c r="L366" s="390">
        <v>145</v>
      </c>
      <c r="M366" s="390">
        <v>65</v>
      </c>
      <c r="N366" s="390">
        <v>25</v>
      </c>
      <c r="O366" s="391">
        <v>0.23076923076923078</v>
      </c>
      <c r="P366" s="392">
        <v>0.1646090534979424</v>
      </c>
      <c r="Q366" s="476">
        <v>0.14840182648401826</v>
      </c>
    </row>
    <row r="367" spans="1:17" ht="12.75">
      <c r="A367" s="462" t="s">
        <v>713</v>
      </c>
      <c r="B367" s="388" t="s">
        <v>735</v>
      </c>
      <c r="C367" s="388" t="s">
        <v>736</v>
      </c>
      <c r="D367" s="388" t="s">
        <v>737</v>
      </c>
      <c r="E367" s="388" t="s">
        <v>717</v>
      </c>
      <c r="F367" s="388" t="s">
        <v>718</v>
      </c>
      <c r="G367" s="389" t="s">
        <v>719</v>
      </c>
      <c r="H367" s="388" t="s">
        <v>279</v>
      </c>
      <c r="I367" s="388" t="s">
        <v>38</v>
      </c>
      <c r="J367" s="390">
        <v>42</v>
      </c>
      <c r="K367" s="390">
        <v>124</v>
      </c>
      <c r="L367" s="390">
        <v>246</v>
      </c>
      <c r="M367" s="390">
        <v>122</v>
      </c>
      <c r="N367" s="390">
        <v>42</v>
      </c>
      <c r="O367" s="391">
        <v>0.01639344262295082</v>
      </c>
      <c r="P367" s="392">
        <v>0.22627737226277372</v>
      </c>
      <c r="Q367" s="476">
        <v>0.2747747747747748</v>
      </c>
    </row>
    <row r="368" spans="1:17" ht="12.75">
      <c r="A368" s="462" t="s">
        <v>713</v>
      </c>
      <c r="B368" s="388" t="s">
        <v>948</v>
      </c>
      <c r="C368" s="388" t="s">
        <v>949</v>
      </c>
      <c r="D368" s="388" t="s">
        <v>950</v>
      </c>
      <c r="E368" s="388" t="s">
        <v>951</v>
      </c>
      <c r="F368" s="388" t="s">
        <v>718</v>
      </c>
      <c r="G368" s="389" t="s">
        <v>952</v>
      </c>
      <c r="H368" s="388" t="s">
        <v>200</v>
      </c>
      <c r="I368" s="388" t="s">
        <v>38</v>
      </c>
      <c r="J368" s="390">
        <v>2</v>
      </c>
      <c r="K368" s="390">
        <v>11</v>
      </c>
      <c r="L368" s="390">
        <v>21</v>
      </c>
      <c r="M368" s="390">
        <v>10</v>
      </c>
      <c r="N368" s="390">
        <v>2</v>
      </c>
      <c r="O368" s="391">
        <v>0.1</v>
      </c>
      <c r="P368" s="392">
        <v>0.02650602409638554</v>
      </c>
      <c r="Q368" s="476">
        <v>0.026881720430107527</v>
      </c>
    </row>
    <row r="369" spans="1:17" ht="12.75">
      <c r="A369" s="462" t="s">
        <v>713</v>
      </c>
      <c r="B369" s="388" t="s">
        <v>798</v>
      </c>
      <c r="C369" s="388" t="s">
        <v>799</v>
      </c>
      <c r="D369" s="388" t="s">
        <v>800</v>
      </c>
      <c r="E369" s="388" t="s">
        <v>801</v>
      </c>
      <c r="F369" s="388" t="s">
        <v>718</v>
      </c>
      <c r="G369" s="389" t="s">
        <v>802</v>
      </c>
      <c r="H369" s="388" t="s">
        <v>279</v>
      </c>
      <c r="I369" s="388" t="s">
        <v>38</v>
      </c>
      <c r="J369" s="390">
        <v>24</v>
      </c>
      <c r="K369" s="390">
        <v>63</v>
      </c>
      <c r="L369" s="390">
        <v>131</v>
      </c>
      <c r="M369" s="390">
        <v>68</v>
      </c>
      <c r="N369" s="390">
        <v>24</v>
      </c>
      <c r="O369" s="391">
        <v>-0.07352941176470588</v>
      </c>
      <c r="P369" s="392">
        <v>0.15254237288135594</v>
      </c>
      <c r="Q369" s="476">
        <v>0.1650485436893204</v>
      </c>
    </row>
    <row r="370" spans="1:17" ht="12.75">
      <c r="A370" s="462" t="s">
        <v>713</v>
      </c>
      <c r="B370" s="388" t="s">
        <v>803</v>
      </c>
      <c r="C370" s="388" t="s">
        <v>804</v>
      </c>
      <c r="D370" s="388" t="s">
        <v>805</v>
      </c>
      <c r="E370" s="388" t="s">
        <v>806</v>
      </c>
      <c r="F370" s="388" t="s">
        <v>718</v>
      </c>
      <c r="G370" s="389" t="s">
        <v>807</v>
      </c>
      <c r="H370" s="388" t="s">
        <v>517</v>
      </c>
      <c r="I370" s="388" t="s">
        <v>38</v>
      </c>
      <c r="J370" s="390">
        <v>10</v>
      </c>
      <c r="K370" s="390">
        <v>36</v>
      </c>
      <c r="L370" s="390">
        <v>84</v>
      </c>
      <c r="M370" s="390">
        <v>48</v>
      </c>
      <c r="N370" s="390">
        <v>10</v>
      </c>
      <c r="O370" s="391">
        <v>-0.25</v>
      </c>
      <c r="P370" s="392">
        <v>0.0891089108910891</v>
      </c>
      <c r="Q370" s="476">
        <v>0.11851851851851852</v>
      </c>
    </row>
    <row r="371" spans="1:17" ht="12.75">
      <c r="A371" s="462" t="s">
        <v>713</v>
      </c>
      <c r="B371" s="388" t="s">
        <v>923</v>
      </c>
      <c r="C371" s="388" t="s">
        <v>924</v>
      </c>
      <c r="D371" s="388" t="s">
        <v>925</v>
      </c>
      <c r="E371" s="388" t="s">
        <v>926</v>
      </c>
      <c r="F371" s="388" t="s">
        <v>718</v>
      </c>
      <c r="G371" s="389" t="s">
        <v>927</v>
      </c>
      <c r="H371" s="388" t="s">
        <v>186</v>
      </c>
      <c r="I371" s="388" t="s">
        <v>38</v>
      </c>
      <c r="J371" s="390">
        <v>13</v>
      </c>
      <c r="K371" s="390">
        <v>33</v>
      </c>
      <c r="L371" s="390">
        <v>93</v>
      </c>
      <c r="M371" s="390">
        <v>60</v>
      </c>
      <c r="N371" s="390">
        <v>13</v>
      </c>
      <c r="O371" s="391">
        <v>-0.45</v>
      </c>
      <c r="P371" s="392">
        <v>0.14473684210526316</v>
      </c>
      <c r="Q371" s="476">
        <v>0.2112676056338028</v>
      </c>
    </row>
    <row r="372" spans="1:17" ht="12.75">
      <c r="A372" s="462" t="s">
        <v>724</v>
      </c>
      <c r="B372" s="388" t="s">
        <v>877</v>
      </c>
      <c r="C372" s="388" t="s">
        <v>878</v>
      </c>
      <c r="D372" s="388" t="s">
        <v>879</v>
      </c>
      <c r="E372" s="388" t="s">
        <v>880</v>
      </c>
      <c r="F372" s="388" t="s">
        <v>718</v>
      </c>
      <c r="G372" s="389" t="s">
        <v>881</v>
      </c>
      <c r="H372" s="388" t="s">
        <v>261</v>
      </c>
      <c r="I372" s="388" t="s">
        <v>38</v>
      </c>
      <c r="J372" s="390">
        <v>29</v>
      </c>
      <c r="K372" s="390">
        <v>107</v>
      </c>
      <c r="L372" s="390">
        <v>213</v>
      </c>
      <c r="M372" s="390">
        <v>106</v>
      </c>
      <c r="N372" s="390">
        <v>29</v>
      </c>
      <c r="O372" s="391">
        <v>0.009433962264150943</v>
      </c>
      <c r="P372" s="392">
        <v>0.298050139275766</v>
      </c>
      <c r="Q372" s="476">
        <v>0.3302180685358255</v>
      </c>
    </row>
    <row r="373" spans="1:17" ht="12.75">
      <c r="A373" s="462" t="s">
        <v>713</v>
      </c>
      <c r="B373" s="388" t="s">
        <v>808</v>
      </c>
      <c r="C373" s="388" t="s">
        <v>809</v>
      </c>
      <c r="D373" s="388" t="s">
        <v>810</v>
      </c>
      <c r="E373" s="388" t="s">
        <v>811</v>
      </c>
      <c r="F373" s="388" t="s">
        <v>718</v>
      </c>
      <c r="G373" s="389" t="s">
        <v>812</v>
      </c>
      <c r="H373" s="388" t="s">
        <v>148</v>
      </c>
      <c r="I373" s="388" t="s">
        <v>38</v>
      </c>
      <c r="J373" s="390">
        <v>36</v>
      </c>
      <c r="K373" s="390">
        <v>131</v>
      </c>
      <c r="L373" s="390">
        <v>241</v>
      </c>
      <c r="M373" s="390">
        <v>110</v>
      </c>
      <c r="N373" s="390">
        <v>36</v>
      </c>
      <c r="O373" s="391">
        <v>0.19090909090909092</v>
      </c>
      <c r="P373" s="392">
        <v>0.22508591065292097</v>
      </c>
      <c r="Q373" s="476">
        <v>0.1896551724137931</v>
      </c>
    </row>
    <row r="374" spans="1:17" ht="12.75">
      <c r="A374" s="462" t="s">
        <v>813</v>
      </c>
      <c r="B374" s="388" t="s">
        <v>814</v>
      </c>
      <c r="C374" s="388" t="s">
        <v>815</v>
      </c>
      <c r="D374" s="388" t="s">
        <v>816</v>
      </c>
      <c r="E374" s="388" t="s">
        <v>817</v>
      </c>
      <c r="F374" s="388" t="s">
        <v>718</v>
      </c>
      <c r="G374" s="389" t="s">
        <v>818</v>
      </c>
      <c r="H374" s="388" t="s">
        <v>345</v>
      </c>
      <c r="I374" s="388" t="s">
        <v>38</v>
      </c>
      <c r="J374" s="390">
        <v>38</v>
      </c>
      <c r="K374" s="390">
        <v>126</v>
      </c>
      <c r="L374" s="390">
        <v>271</v>
      </c>
      <c r="M374" s="390">
        <v>145</v>
      </c>
      <c r="N374" s="390">
        <v>38</v>
      </c>
      <c r="O374" s="391">
        <v>-0.1310344827586207</v>
      </c>
      <c r="P374" s="392">
        <v>0.266384778012685</v>
      </c>
      <c r="Q374" s="476">
        <v>0.2665441176470588</v>
      </c>
    </row>
    <row r="375" spans="1:17" ht="12.75">
      <c r="A375" s="462" t="s">
        <v>724</v>
      </c>
      <c r="B375" s="388" t="s">
        <v>854</v>
      </c>
      <c r="C375" s="388" t="s">
        <v>855</v>
      </c>
      <c r="D375" s="388" t="s">
        <v>856</v>
      </c>
      <c r="E375" s="388" t="s">
        <v>811</v>
      </c>
      <c r="F375" s="388" t="s">
        <v>718</v>
      </c>
      <c r="G375" s="389" t="s">
        <v>812</v>
      </c>
      <c r="H375" s="388" t="s">
        <v>206</v>
      </c>
      <c r="I375" s="388" t="s">
        <v>38</v>
      </c>
      <c r="J375" s="390">
        <v>11</v>
      </c>
      <c r="K375" s="390">
        <v>32</v>
      </c>
      <c r="L375" s="390">
        <v>59</v>
      </c>
      <c r="M375" s="390">
        <v>27</v>
      </c>
      <c r="N375" s="390">
        <v>11</v>
      </c>
      <c r="O375" s="391">
        <v>0.18518518518518517</v>
      </c>
      <c r="P375" s="392">
        <v>0.09142857142857143</v>
      </c>
      <c r="Q375" s="476">
        <v>0.08059701492537313</v>
      </c>
    </row>
    <row r="376" spans="1:17" ht="12.75">
      <c r="A376" s="462" t="s">
        <v>713</v>
      </c>
      <c r="B376" s="388" t="s">
        <v>953</v>
      </c>
      <c r="C376" s="388" t="s">
        <v>954</v>
      </c>
      <c r="D376" s="388" t="s">
        <v>955</v>
      </c>
      <c r="E376" s="388" t="s">
        <v>956</v>
      </c>
      <c r="F376" s="388" t="s">
        <v>718</v>
      </c>
      <c r="G376" s="389" t="s">
        <v>957</v>
      </c>
      <c r="H376" s="388" t="s">
        <v>148</v>
      </c>
      <c r="I376" s="388" t="s">
        <v>38</v>
      </c>
      <c r="J376" s="390">
        <v>60</v>
      </c>
      <c r="K376" s="390">
        <v>169</v>
      </c>
      <c r="L376" s="390">
        <v>330</v>
      </c>
      <c r="M376" s="390">
        <v>161</v>
      </c>
      <c r="N376" s="390">
        <v>60</v>
      </c>
      <c r="O376" s="391">
        <v>0.049689440993788817</v>
      </c>
      <c r="P376" s="392">
        <v>0.2686804451510334</v>
      </c>
      <c r="Q376" s="476">
        <v>0.2669983416252073</v>
      </c>
    </row>
    <row r="377" spans="1:17" ht="12.75">
      <c r="A377" s="462" t="s">
        <v>713</v>
      </c>
      <c r="B377" s="388" t="s">
        <v>720</v>
      </c>
      <c r="C377" s="388" t="s">
        <v>721</v>
      </c>
      <c r="D377" s="388" t="s">
        <v>722</v>
      </c>
      <c r="E377" s="388" t="s">
        <v>717</v>
      </c>
      <c r="F377" s="388" t="s">
        <v>718</v>
      </c>
      <c r="G377" s="389" t="s">
        <v>723</v>
      </c>
      <c r="H377" s="388" t="s">
        <v>279</v>
      </c>
      <c r="I377" s="388" t="s">
        <v>38</v>
      </c>
      <c r="J377" s="390">
        <v>16</v>
      </c>
      <c r="K377" s="390">
        <v>60</v>
      </c>
      <c r="L377" s="390">
        <v>126</v>
      </c>
      <c r="M377" s="390">
        <v>66</v>
      </c>
      <c r="N377" s="390">
        <v>16</v>
      </c>
      <c r="O377" s="391">
        <v>-0.09090909090909091</v>
      </c>
      <c r="P377" s="392">
        <v>0.2643171806167401</v>
      </c>
      <c r="Q377" s="476">
        <v>0.32038834951456313</v>
      </c>
    </row>
    <row r="378" spans="1:17" ht="12.75">
      <c r="A378" s="462" t="s">
        <v>713</v>
      </c>
      <c r="B378" s="388" t="s">
        <v>819</v>
      </c>
      <c r="C378" s="388" t="s">
        <v>820</v>
      </c>
      <c r="D378" s="388" t="s">
        <v>821</v>
      </c>
      <c r="E378" s="388" t="s">
        <v>822</v>
      </c>
      <c r="F378" s="388" t="s">
        <v>718</v>
      </c>
      <c r="G378" s="389" t="s">
        <v>823</v>
      </c>
      <c r="H378" s="388" t="s">
        <v>232</v>
      </c>
      <c r="I378" s="388" t="s">
        <v>38</v>
      </c>
      <c r="J378" s="390">
        <v>68</v>
      </c>
      <c r="K378" s="390">
        <v>206</v>
      </c>
      <c r="L378" s="390">
        <v>382</v>
      </c>
      <c r="M378" s="390">
        <v>176</v>
      </c>
      <c r="N378" s="390">
        <v>68</v>
      </c>
      <c r="O378" s="391">
        <v>0.17045454545454544</v>
      </c>
      <c r="P378" s="392">
        <v>0.44685466377440347</v>
      </c>
      <c r="Q378" s="476">
        <v>0.42718446601941745</v>
      </c>
    </row>
    <row r="379" spans="1:17" ht="12.75">
      <c r="A379" s="462" t="s">
        <v>713</v>
      </c>
      <c r="B379" s="388" t="s">
        <v>882</v>
      </c>
      <c r="C379" s="388" t="s">
        <v>883</v>
      </c>
      <c r="D379" s="388" t="s">
        <v>884</v>
      </c>
      <c r="E379" s="388" t="s">
        <v>885</v>
      </c>
      <c r="F379" s="388" t="s">
        <v>718</v>
      </c>
      <c r="G379" s="389" t="s">
        <v>886</v>
      </c>
      <c r="H379" s="388" t="s">
        <v>279</v>
      </c>
      <c r="I379" s="388" t="s">
        <v>38</v>
      </c>
      <c r="J379" s="390">
        <v>27</v>
      </c>
      <c r="K379" s="390">
        <v>80</v>
      </c>
      <c r="L379" s="390">
        <v>152</v>
      </c>
      <c r="M379" s="390">
        <v>72</v>
      </c>
      <c r="N379" s="390">
        <v>27</v>
      </c>
      <c r="O379" s="391">
        <v>0.1111111111111111</v>
      </c>
      <c r="P379" s="392">
        <v>0.23121387283236994</v>
      </c>
      <c r="Q379" s="476">
        <v>0.2033898305084746</v>
      </c>
    </row>
    <row r="380" spans="1:17" ht="12.75">
      <c r="A380" s="462" t="s">
        <v>713</v>
      </c>
      <c r="B380" s="388" t="s">
        <v>958</v>
      </c>
      <c r="C380" s="388" t="s">
        <v>959</v>
      </c>
      <c r="D380" s="388" t="s">
        <v>960</v>
      </c>
      <c r="E380" s="388" t="s">
        <v>756</v>
      </c>
      <c r="F380" s="388" t="s">
        <v>718</v>
      </c>
      <c r="G380" s="389" t="s">
        <v>757</v>
      </c>
      <c r="H380" s="388" t="s">
        <v>345</v>
      </c>
      <c r="I380" s="388" t="s">
        <v>38</v>
      </c>
      <c r="J380" s="390">
        <v>7</v>
      </c>
      <c r="K380" s="390">
        <v>23</v>
      </c>
      <c r="L380" s="390">
        <v>51</v>
      </c>
      <c r="M380" s="390">
        <v>28</v>
      </c>
      <c r="N380" s="390">
        <v>7</v>
      </c>
      <c r="O380" s="391">
        <v>-0.17857142857142858</v>
      </c>
      <c r="P380" s="392">
        <v>0.21100917431192662</v>
      </c>
      <c r="Q380" s="476">
        <v>0.2153846153846154</v>
      </c>
    </row>
    <row r="381" spans="1:17" ht="12.75">
      <c r="A381" s="462" t="s">
        <v>713</v>
      </c>
      <c r="B381" s="388" t="s">
        <v>824</v>
      </c>
      <c r="C381" s="388" t="s">
        <v>825</v>
      </c>
      <c r="D381" s="388" t="s">
        <v>826</v>
      </c>
      <c r="E381" s="388" t="s">
        <v>827</v>
      </c>
      <c r="F381" s="388" t="s">
        <v>718</v>
      </c>
      <c r="G381" s="389" t="s">
        <v>828</v>
      </c>
      <c r="H381" s="388" t="s">
        <v>232</v>
      </c>
      <c r="I381" s="388" t="s">
        <v>38</v>
      </c>
      <c r="J381" s="390">
        <v>29</v>
      </c>
      <c r="K381" s="390">
        <v>81</v>
      </c>
      <c r="L381" s="390">
        <v>155</v>
      </c>
      <c r="M381" s="390">
        <v>74</v>
      </c>
      <c r="N381" s="390">
        <v>29</v>
      </c>
      <c r="O381" s="391">
        <v>0.0945945945945946</v>
      </c>
      <c r="P381" s="392">
        <v>0.25961538461538464</v>
      </c>
      <c r="Q381" s="476">
        <v>0.2596491228070175</v>
      </c>
    </row>
    <row r="382" spans="1:17" ht="12.75">
      <c r="A382" s="462" t="s">
        <v>713</v>
      </c>
      <c r="B382" s="388" t="s">
        <v>829</v>
      </c>
      <c r="C382" s="388" t="s">
        <v>830</v>
      </c>
      <c r="D382" s="388" t="s">
        <v>831</v>
      </c>
      <c r="E382" s="388" t="s">
        <v>832</v>
      </c>
      <c r="F382" s="388" t="s">
        <v>718</v>
      </c>
      <c r="G382" s="389" t="s">
        <v>833</v>
      </c>
      <c r="H382" s="388" t="s">
        <v>345</v>
      </c>
      <c r="I382" s="388" t="s">
        <v>38</v>
      </c>
      <c r="J382" s="390">
        <v>0</v>
      </c>
      <c r="K382" s="390">
        <v>0</v>
      </c>
      <c r="L382" s="390">
        <v>11</v>
      </c>
      <c r="M382" s="390">
        <v>11</v>
      </c>
      <c r="N382" s="390">
        <v>0</v>
      </c>
      <c r="O382" s="391">
        <v>-1</v>
      </c>
      <c r="P382" s="392">
        <v>0</v>
      </c>
      <c r="Q382" s="476">
        <v>0.14666666666666667</v>
      </c>
    </row>
    <row r="383" spans="1:17" ht="12.75">
      <c r="A383" s="462" t="s">
        <v>713</v>
      </c>
      <c r="B383" s="388" t="s">
        <v>928</v>
      </c>
      <c r="C383" s="388" t="s">
        <v>929</v>
      </c>
      <c r="D383" s="388" t="s">
        <v>930</v>
      </c>
      <c r="E383" s="388" t="s">
        <v>906</v>
      </c>
      <c r="F383" s="388" t="s">
        <v>718</v>
      </c>
      <c r="G383" s="389" t="s">
        <v>931</v>
      </c>
      <c r="H383" s="388" t="s">
        <v>148</v>
      </c>
      <c r="I383" s="388" t="s">
        <v>38</v>
      </c>
      <c r="J383" s="390">
        <v>6</v>
      </c>
      <c r="K383" s="390">
        <v>24</v>
      </c>
      <c r="L383" s="390">
        <v>66</v>
      </c>
      <c r="M383" s="390">
        <v>42</v>
      </c>
      <c r="N383" s="390">
        <v>6</v>
      </c>
      <c r="O383" s="391">
        <v>-0.42857142857142855</v>
      </c>
      <c r="P383" s="392">
        <v>0.0975609756097561</v>
      </c>
      <c r="Q383" s="476">
        <v>0.16279069767441862</v>
      </c>
    </row>
    <row r="384" spans="1:17" ht="12.75">
      <c r="A384" s="462" t="s">
        <v>713</v>
      </c>
      <c r="B384" s="388" t="s">
        <v>738</v>
      </c>
      <c r="C384" s="388" t="s">
        <v>739</v>
      </c>
      <c r="D384" s="388" t="s">
        <v>740</v>
      </c>
      <c r="E384" s="388" t="s">
        <v>741</v>
      </c>
      <c r="F384" s="388" t="s">
        <v>718</v>
      </c>
      <c r="G384" s="389" t="s">
        <v>742</v>
      </c>
      <c r="H384" s="388" t="s">
        <v>520</v>
      </c>
      <c r="I384" s="388" t="s">
        <v>38</v>
      </c>
      <c r="J384" s="390">
        <v>35</v>
      </c>
      <c r="K384" s="390">
        <v>136</v>
      </c>
      <c r="L384" s="390">
        <v>282</v>
      </c>
      <c r="M384" s="390">
        <v>146</v>
      </c>
      <c r="N384" s="390">
        <v>35</v>
      </c>
      <c r="O384" s="391">
        <v>-0.0684931506849315</v>
      </c>
      <c r="P384" s="392">
        <v>0.3569553805774278</v>
      </c>
      <c r="Q384" s="476">
        <v>0.3333333333333333</v>
      </c>
    </row>
    <row r="385" spans="1:17" ht="12.75">
      <c r="A385" s="462" t="s">
        <v>713</v>
      </c>
      <c r="B385" s="388" t="s">
        <v>834</v>
      </c>
      <c r="C385" s="388" t="s">
        <v>835</v>
      </c>
      <c r="D385" s="388" t="s">
        <v>836</v>
      </c>
      <c r="E385" s="388" t="s">
        <v>837</v>
      </c>
      <c r="F385" s="388" t="s">
        <v>718</v>
      </c>
      <c r="G385" s="389" t="s">
        <v>838</v>
      </c>
      <c r="H385" s="388" t="s">
        <v>196</v>
      </c>
      <c r="I385" s="388" t="s">
        <v>38</v>
      </c>
      <c r="J385" s="390">
        <v>19</v>
      </c>
      <c r="K385" s="390">
        <v>58</v>
      </c>
      <c r="L385" s="390">
        <v>111</v>
      </c>
      <c r="M385" s="390">
        <v>53</v>
      </c>
      <c r="N385" s="390">
        <v>19</v>
      </c>
      <c r="O385" s="391">
        <v>0.09433962264150944</v>
      </c>
      <c r="P385" s="392">
        <v>0.24786324786324787</v>
      </c>
      <c r="Q385" s="476">
        <v>0.2896174863387978</v>
      </c>
    </row>
    <row r="386" spans="1:17" ht="12.75">
      <c r="A386" s="462" t="s">
        <v>713</v>
      </c>
      <c r="B386" s="388" t="s">
        <v>961</v>
      </c>
      <c r="C386" s="388" t="s">
        <v>962</v>
      </c>
      <c r="D386" s="388" t="s">
        <v>963</v>
      </c>
      <c r="E386" s="388" t="s">
        <v>964</v>
      </c>
      <c r="F386" s="388" t="s">
        <v>718</v>
      </c>
      <c r="G386" s="389" t="s">
        <v>965</v>
      </c>
      <c r="H386" s="388" t="s">
        <v>279</v>
      </c>
      <c r="I386" s="388" t="s">
        <v>38</v>
      </c>
      <c r="J386" s="390">
        <v>10</v>
      </c>
      <c r="K386" s="390">
        <v>35</v>
      </c>
      <c r="L386" s="390">
        <v>59</v>
      </c>
      <c r="M386" s="390">
        <v>24</v>
      </c>
      <c r="N386" s="390">
        <v>10</v>
      </c>
      <c r="O386" s="391">
        <v>0.4583333333333333</v>
      </c>
      <c r="P386" s="392">
        <v>0.2348993288590604</v>
      </c>
      <c r="Q386" s="476">
        <v>0.183206106870229</v>
      </c>
    </row>
    <row r="387" spans="1:17" ht="12.75">
      <c r="A387" s="462" t="s">
        <v>724</v>
      </c>
      <c r="B387" s="388" t="s">
        <v>839</v>
      </c>
      <c r="C387" s="388" t="s">
        <v>840</v>
      </c>
      <c r="D387" s="388" t="s">
        <v>841</v>
      </c>
      <c r="E387" s="388" t="s">
        <v>842</v>
      </c>
      <c r="F387" s="388" t="s">
        <v>718</v>
      </c>
      <c r="G387" s="389" t="s">
        <v>843</v>
      </c>
      <c r="H387" s="388" t="s">
        <v>164</v>
      </c>
      <c r="I387" s="388" t="s">
        <v>38</v>
      </c>
      <c r="J387" s="390">
        <v>0</v>
      </c>
      <c r="K387" s="390">
        <v>0</v>
      </c>
      <c r="L387" s="390">
        <v>0</v>
      </c>
      <c r="M387" s="390">
        <v>0</v>
      </c>
      <c r="N387" s="390">
        <v>0</v>
      </c>
      <c r="O387" s="391" t="s">
        <v>933</v>
      </c>
      <c r="P387" s="392">
        <v>0</v>
      </c>
      <c r="Q387" s="476">
        <v>0</v>
      </c>
    </row>
    <row r="388" spans="1:17" ht="12.75">
      <c r="A388" s="462" t="s">
        <v>713</v>
      </c>
      <c r="B388" s="388" t="s">
        <v>895</v>
      </c>
      <c r="C388" s="388" t="s">
        <v>896</v>
      </c>
      <c r="D388" s="388" t="s">
        <v>897</v>
      </c>
      <c r="E388" s="388" t="s">
        <v>898</v>
      </c>
      <c r="F388" s="388" t="s">
        <v>718</v>
      </c>
      <c r="G388" s="389" t="s">
        <v>899</v>
      </c>
      <c r="H388" s="388" t="s">
        <v>232</v>
      </c>
      <c r="I388" s="388" t="s">
        <v>38</v>
      </c>
      <c r="J388" s="390">
        <v>3</v>
      </c>
      <c r="K388" s="390">
        <v>7</v>
      </c>
      <c r="L388" s="390">
        <v>11</v>
      </c>
      <c r="M388" s="390">
        <v>4</v>
      </c>
      <c r="N388" s="390">
        <v>3</v>
      </c>
      <c r="O388" s="391">
        <v>0.75</v>
      </c>
      <c r="P388" s="392">
        <v>0.0374331550802139</v>
      </c>
      <c r="Q388" s="476">
        <v>0.019230769230769232</v>
      </c>
    </row>
    <row r="389" spans="1:17" ht="12.75">
      <c r="A389" s="462" t="s">
        <v>713</v>
      </c>
      <c r="B389" s="388" t="s">
        <v>714</v>
      </c>
      <c r="C389" s="388" t="s">
        <v>715</v>
      </c>
      <c r="D389" s="388" t="s">
        <v>716</v>
      </c>
      <c r="E389" s="388" t="s">
        <v>717</v>
      </c>
      <c r="F389" s="388" t="s">
        <v>718</v>
      </c>
      <c r="G389" s="389" t="s">
        <v>719</v>
      </c>
      <c r="H389" s="388" t="s">
        <v>232</v>
      </c>
      <c r="I389" s="388" t="s">
        <v>38</v>
      </c>
      <c r="J389" s="390">
        <v>26</v>
      </c>
      <c r="K389" s="390">
        <v>76</v>
      </c>
      <c r="L389" s="390">
        <v>159</v>
      </c>
      <c r="M389" s="390">
        <v>83</v>
      </c>
      <c r="N389" s="390">
        <v>26</v>
      </c>
      <c r="O389" s="391">
        <v>-0.08433734939759036</v>
      </c>
      <c r="P389" s="392">
        <v>0.3877551020408163</v>
      </c>
      <c r="Q389" s="476">
        <v>0.4068627450980392</v>
      </c>
    </row>
    <row r="390" spans="1:17" ht="12.75">
      <c r="A390" s="462" t="s">
        <v>724</v>
      </c>
      <c r="B390" s="388" t="s">
        <v>725</v>
      </c>
      <c r="C390" s="388" t="s">
        <v>726</v>
      </c>
      <c r="D390" s="388" t="s">
        <v>727</v>
      </c>
      <c r="E390" s="388" t="s">
        <v>728</v>
      </c>
      <c r="F390" s="388" t="s">
        <v>718</v>
      </c>
      <c r="G390" s="389" t="s">
        <v>729</v>
      </c>
      <c r="H390" s="388" t="s">
        <v>186</v>
      </c>
      <c r="I390" s="388" t="s">
        <v>38</v>
      </c>
      <c r="J390" s="390">
        <v>9</v>
      </c>
      <c r="K390" s="390">
        <v>32</v>
      </c>
      <c r="L390" s="390">
        <v>46</v>
      </c>
      <c r="M390" s="390">
        <v>14</v>
      </c>
      <c r="N390" s="390">
        <v>9</v>
      </c>
      <c r="O390" s="391">
        <v>1.2857142857142858</v>
      </c>
      <c r="P390" s="392">
        <v>0.1871345029239766</v>
      </c>
      <c r="Q390" s="476">
        <v>0.0660377358490566</v>
      </c>
    </row>
    <row r="391" spans="1:17" ht="12.75">
      <c r="A391" s="462" t="s">
        <v>713</v>
      </c>
      <c r="B391" s="388" t="s">
        <v>857</v>
      </c>
      <c r="C391" s="388" t="s">
        <v>858</v>
      </c>
      <c r="D391" s="388" t="s">
        <v>859</v>
      </c>
      <c r="E391" s="388" t="s">
        <v>860</v>
      </c>
      <c r="F391" s="388" t="s">
        <v>718</v>
      </c>
      <c r="G391" s="389" t="s">
        <v>861</v>
      </c>
      <c r="H391" s="388" t="s">
        <v>345</v>
      </c>
      <c r="I391" s="388" t="s">
        <v>38</v>
      </c>
      <c r="J391" s="390">
        <v>16</v>
      </c>
      <c r="K391" s="390">
        <v>47</v>
      </c>
      <c r="L391" s="390">
        <v>101</v>
      </c>
      <c r="M391" s="390">
        <v>54</v>
      </c>
      <c r="N391" s="390">
        <v>16</v>
      </c>
      <c r="O391" s="391">
        <v>-0.12962962962962962</v>
      </c>
      <c r="P391" s="392">
        <v>0.13864306784660768</v>
      </c>
      <c r="Q391" s="476">
        <v>0.1447721179624665</v>
      </c>
    </row>
    <row r="392" spans="1:17" ht="12.75">
      <c r="A392" s="462" t="s">
        <v>713</v>
      </c>
      <c r="B392" s="388" t="s">
        <v>844</v>
      </c>
      <c r="C392" s="388" t="s">
        <v>845</v>
      </c>
      <c r="D392" s="388" t="s">
        <v>846</v>
      </c>
      <c r="E392" s="388" t="s">
        <v>847</v>
      </c>
      <c r="F392" s="388" t="s">
        <v>718</v>
      </c>
      <c r="G392" s="389" t="s">
        <v>848</v>
      </c>
      <c r="H392" s="388" t="s">
        <v>232</v>
      </c>
      <c r="I392" s="388" t="s">
        <v>38</v>
      </c>
      <c r="J392" s="390">
        <v>30</v>
      </c>
      <c r="K392" s="390">
        <v>95</v>
      </c>
      <c r="L392" s="390">
        <v>166</v>
      </c>
      <c r="M392" s="390">
        <v>71</v>
      </c>
      <c r="N392" s="390">
        <v>30</v>
      </c>
      <c r="O392" s="391">
        <v>0.3380281690140845</v>
      </c>
      <c r="P392" s="392">
        <v>0.4460093896713615</v>
      </c>
      <c r="Q392" s="476">
        <v>0.3641025641025641</v>
      </c>
    </row>
    <row r="393" spans="1:17" ht="12.75">
      <c r="A393" s="462" t="s">
        <v>724</v>
      </c>
      <c r="B393" s="388" t="s">
        <v>748</v>
      </c>
      <c r="C393" s="388" t="s">
        <v>749</v>
      </c>
      <c r="D393" s="388" t="s">
        <v>750</v>
      </c>
      <c r="E393" s="388" t="s">
        <v>751</v>
      </c>
      <c r="F393" s="388" t="s">
        <v>718</v>
      </c>
      <c r="G393" s="389" t="s">
        <v>752</v>
      </c>
      <c r="H393" s="388" t="s">
        <v>200</v>
      </c>
      <c r="I393" s="388" t="s">
        <v>41</v>
      </c>
      <c r="J393" s="390">
        <v>0</v>
      </c>
      <c r="K393" s="390">
        <v>5</v>
      </c>
      <c r="L393" s="390">
        <v>7</v>
      </c>
      <c r="M393" s="390">
        <v>2</v>
      </c>
      <c r="N393" s="390">
        <v>0</v>
      </c>
      <c r="O393" s="391">
        <v>1.5</v>
      </c>
      <c r="P393" s="392">
        <v>0.009380863039399626</v>
      </c>
      <c r="Q393" s="476">
        <v>0.0033613445378151263</v>
      </c>
    </row>
    <row r="394" spans="1:17" ht="12.75">
      <c r="A394" s="462" t="s">
        <v>713</v>
      </c>
      <c r="B394" s="388" t="s">
        <v>768</v>
      </c>
      <c r="C394" s="388" t="s">
        <v>769</v>
      </c>
      <c r="D394" s="388" t="s">
        <v>770</v>
      </c>
      <c r="E394" s="388" t="s">
        <v>771</v>
      </c>
      <c r="F394" s="388" t="s">
        <v>718</v>
      </c>
      <c r="G394" s="389" t="s">
        <v>772</v>
      </c>
      <c r="H394" s="388" t="s">
        <v>279</v>
      </c>
      <c r="I394" s="388" t="s">
        <v>41</v>
      </c>
      <c r="J394" s="390">
        <v>0</v>
      </c>
      <c r="K394" s="390">
        <v>0</v>
      </c>
      <c r="L394" s="390">
        <v>4</v>
      </c>
      <c r="M394" s="390">
        <v>4</v>
      </c>
      <c r="N394" s="390">
        <v>0</v>
      </c>
      <c r="O394" s="391">
        <v>-1</v>
      </c>
      <c r="P394" s="392">
        <v>0</v>
      </c>
      <c r="Q394" s="476">
        <v>0.0056657223796034</v>
      </c>
    </row>
    <row r="395" spans="1:17" ht="12.75">
      <c r="A395" s="462" t="s">
        <v>724</v>
      </c>
      <c r="B395" s="388" t="s">
        <v>730</v>
      </c>
      <c r="C395" s="388" t="s">
        <v>731</v>
      </c>
      <c r="D395" s="388" t="s">
        <v>732</v>
      </c>
      <c r="E395" s="388" t="s">
        <v>733</v>
      </c>
      <c r="F395" s="388" t="s">
        <v>718</v>
      </c>
      <c r="G395" s="389" t="s">
        <v>734</v>
      </c>
      <c r="H395" s="388" t="s">
        <v>261</v>
      </c>
      <c r="I395" s="388" t="s">
        <v>41</v>
      </c>
      <c r="J395" s="390">
        <v>0</v>
      </c>
      <c r="K395" s="390">
        <v>1</v>
      </c>
      <c r="L395" s="390">
        <v>1</v>
      </c>
      <c r="M395" s="390">
        <v>0</v>
      </c>
      <c r="N395" s="390">
        <v>0</v>
      </c>
      <c r="O395" s="391" t="s">
        <v>933</v>
      </c>
      <c r="P395" s="392">
        <v>0.0013908205841446453</v>
      </c>
      <c r="Q395" s="476">
        <v>0</v>
      </c>
    </row>
    <row r="396" spans="1:17" ht="12.75">
      <c r="A396" s="462" t="s">
        <v>713</v>
      </c>
      <c r="B396" s="388" t="s">
        <v>912</v>
      </c>
      <c r="C396" s="388" t="s">
        <v>913</v>
      </c>
      <c r="D396" s="388" t="s">
        <v>914</v>
      </c>
      <c r="E396" s="388" t="s">
        <v>811</v>
      </c>
      <c r="F396" s="388" t="s">
        <v>718</v>
      </c>
      <c r="G396" s="389" t="s">
        <v>915</v>
      </c>
      <c r="H396" s="388" t="s">
        <v>148</v>
      </c>
      <c r="I396" s="388" t="s">
        <v>41</v>
      </c>
      <c r="J396" s="390">
        <v>0</v>
      </c>
      <c r="K396" s="390">
        <v>0</v>
      </c>
      <c r="L396" s="390">
        <v>4</v>
      </c>
      <c r="M396" s="390">
        <v>4</v>
      </c>
      <c r="N396" s="390">
        <v>0</v>
      </c>
      <c r="O396" s="391">
        <v>-1</v>
      </c>
      <c r="P396" s="392">
        <v>0</v>
      </c>
      <c r="Q396" s="476">
        <v>0.013937282229965157</v>
      </c>
    </row>
    <row r="397" spans="1:17" ht="12.75">
      <c r="A397" s="462" t="s">
        <v>724</v>
      </c>
      <c r="B397" s="388" t="s">
        <v>943</v>
      </c>
      <c r="C397" s="388" t="s">
        <v>944</v>
      </c>
      <c r="D397" s="388" t="s">
        <v>732</v>
      </c>
      <c r="E397" s="388" t="s">
        <v>733</v>
      </c>
      <c r="F397" s="388" t="s">
        <v>718</v>
      </c>
      <c r="G397" s="389" t="s">
        <v>734</v>
      </c>
      <c r="H397" s="388" t="s">
        <v>261</v>
      </c>
      <c r="I397" s="388" t="s">
        <v>41</v>
      </c>
      <c r="J397" s="390">
        <v>0</v>
      </c>
      <c r="K397" s="390">
        <v>5</v>
      </c>
      <c r="L397" s="390">
        <v>6</v>
      </c>
      <c r="M397" s="390">
        <v>1</v>
      </c>
      <c r="N397" s="390">
        <v>0</v>
      </c>
      <c r="O397" s="391">
        <v>4</v>
      </c>
      <c r="P397" s="392">
        <v>0.009259259259259259</v>
      </c>
      <c r="Q397" s="476">
        <v>0.001644736842105263</v>
      </c>
    </row>
    <row r="398" spans="1:17" ht="12.75">
      <c r="A398" s="462" t="s">
        <v>713</v>
      </c>
      <c r="B398" s="388" t="s">
        <v>793</v>
      </c>
      <c r="C398" s="388" t="s">
        <v>794</v>
      </c>
      <c r="D398" s="388" t="s">
        <v>795</v>
      </c>
      <c r="E398" s="388" t="s">
        <v>796</v>
      </c>
      <c r="F398" s="388" t="s">
        <v>718</v>
      </c>
      <c r="G398" s="389" t="s">
        <v>797</v>
      </c>
      <c r="H398" s="388" t="s">
        <v>279</v>
      </c>
      <c r="I398" s="388" t="s">
        <v>41</v>
      </c>
      <c r="J398" s="390">
        <v>0</v>
      </c>
      <c r="K398" s="390">
        <v>0</v>
      </c>
      <c r="L398" s="390">
        <v>1</v>
      </c>
      <c r="M398" s="390">
        <v>1</v>
      </c>
      <c r="N398" s="390">
        <v>0</v>
      </c>
      <c r="O398" s="391">
        <v>-1</v>
      </c>
      <c r="P398" s="392">
        <v>0</v>
      </c>
      <c r="Q398" s="476">
        <v>0.002053388090349076</v>
      </c>
    </row>
    <row r="399" spans="1:17" ht="12.75">
      <c r="A399" s="462" t="s">
        <v>713</v>
      </c>
      <c r="B399" s="388" t="s">
        <v>872</v>
      </c>
      <c r="C399" s="388" t="s">
        <v>873</v>
      </c>
      <c r="D399" s="388" t="s">
        <v>874</v>
      </c>
      <c r="E399" s="388" t="s">
        <v>875</v>
      </c>
      <c r="F399" s="388" t="s">
        <v>718</v>
      </c>
      <c r="G399" s="389" t="s">
        <v>876</v>
      </c>
      <c r="H399" s="388" t="s">
        <v>186</v>
      </c>
      <c r="I399" s="388" t="s">
        <v>41</v>
      </c>
      <c r="J399" s="390">
        <v>0</v>
      </c>
      <c r="K399" s="390">
        <v>4</v>
      </c>
      <c r="L399" s="390">
        <v>4</v>
      </c>
      <c r="M399" s="390">
        <v>0</v>
      </c>
      <c r="N399" s="390">
        <v>0</v>
      </c>
      <c r="O399" s="391" t="s">
        <v>933</v>
      </c>
      <c r="P399" s="392">
        <v>0.00823045267489712</v>
      </c>
      <c r="Q399" s="476">
        <v>0</v>
      </c>
    </row>
    <row r="400" spans="1:17" ht="12.75">
      <c r="A400" s="462" t="s">
        <v>713</v>
      </c>
      <c r="B400" s="388" t="s">
        <v>803</v>
      </c>
      <c r="C400" s="388" t="s">
        <v>804</v>
      </c>
      <c r="D400" s="388" t="s">
        <v>805</v>
      </c>
      <c r="E400" s="388" t="s">
        <v>806</v>
      </c>
      <c r="F400" s="388" t="s">
        <v>718</v>
      </c>
      <c r="G400" s="389" t="s">
        <v>807</v>
      </c>
      <c r="H400" s="388" t="s">
        <v>517</v>
      </c>
      <c r="I400" s="388" t="s">
        <v>41</v>
      </c>
      <c r="J400" s="390">
        <v>0</v>
      </c>
      <c r="K400" s="390">
        <v>0</v>
      </c>
      <c r="L400" s="390">
        <v>3</v>
      </c>
      <c r="M400" s="390">
        <v>3</v>
      </c>
      <c r="N400" s="390">
        <v>0</v>
      </c>
      <c r="O400" s="391">
        <v>-1</v>
      </c>
      <c r="P400" s="392">
        <v>0</v>
      </c>
      <c r="Q400" s="476">
        <v>0.007407407407407408</v>
      </c>
    </row>
    <row r="401" spans="1:17" ht="12.75">
      <c r="A401" s="462" t="s">
        <v>724</v>
      </c>
      <c r="B401" s="388" t="s">
        <v>854</v>
      </c>
      <c r="C401" s="388" t="s">
        <v>855</v>
      </c>
      <c r="D401" s="388" t="s">
        <v>856</v>
      </c>
      <c r="E401" s="388" t="s">
        <v>811</v>
      </c>
      <c r="F401" s="388" t="s">
        <v>718</v>
      </c>
      <c r="G401" s="389" t="s">
        <v>812</v>
      </c>
      <c r="H401" s="388" t="s">
        <v>206</v>
      </c>
      <c r="I401" s="388" t="s">
        <v>41</v>
      </c>
      <c r="J401" s="390">
        <v>1</v>
      </c>
      <c r="K401" s="390">
        <v>4</v>
      </c>
      <c r="L401" s="390">
        <v>7</v>
      </c>
      <c r="M401" s="390">
        <v>3</v>
      </c>
      <c r="N401" s="390">
        <v>1</v>
      </c>
      <c r="O401" s="391">
        <v>0.3333333333333333</v>
      </c>
      <c r="P401" s="392">
        <v>0.011428571428571429</v>
      </c>
      <c r="Q401" s="476">
        <v>0.008955223880597015</v>
      </c>
    </row>
    <row r="402" spans="1:17" ht="12.75">
      <c r="A402" s="462" t="s">
        <v>713</v>
      </c>
      <c r="B402" s="388" t="s">
        <v>953</v>
      </c>
      <c r="C402" s="388" t="s">
        <v>954</v>
      </c>
      <c r="D402" s="388" t="s">
        <v>955</v>
      </c>
      <c r="E402" s="388" t="s">
        <v>956</v>
      </c>
      <c r="F402" s="388" t="s">
        <v>718</v>
      </c>
      <c r="G402" s="389" t="s">
        <v>957</v>
      </c>
      <c r="H402" s="388" t="s">
        <v>148</v>
      </c>
      <c r="I402" s="388" t="s">
        <v>41</v>
      </c>
      <c r="J402" s="390">
        <v>3</v>
      </c>
      <c r="K402" s="390">
        <v>5</v>
      </c>
      <c r="L402" s="390">
        <v>6</v>
      </c>
      <c r="M402" s="390">
        <v>1</v>
      </c>
      <c r="N402" s="390">
        <v>3</v>
      </c>
      <c r="O402" s="391">
        <v>4</v>
      </c>
      <c r="P402" s="392">
        <v>0.00794912559618442</v>
      </c>
      <c r="Q402" s="476">
        <v>0.001658374792703151</v>
      </c>
    </row>
    <row r="403" spans="1:17" ht="12.75">
      <c r="A403" s="469" t="s">
        <v>724</v>
      </c>
      <c r="B403" s="470" t="s">
        <v>725</v>
      </c>
      <c r="C403" s="470" t="s">
        <v>726</v>
      </c>
      <c r="D403" s="470" t="s">
        <v>727</v>
      </c>
      <c r="E403" s="470" t="s">
        <v>728</v>
      </c>
      <c r="F403" s="470" t="s">
        <v>718</v>
      </c>
      <c r="G403" s="471" t="s">
        <v>729</v>
      </c>
      <c r="H403" s="470" t="s">
        <v>186</v>
      </c>
      <c r="I403" s="470" t="s">
        <v>41</v>
      </c>
      <c r="J403" s="472">
        <v>0</v>
      </c>
      <c r="K403" s="472">
        <v>0</v>
      </c>
      <c r="L403" s="472">
        <v>2</v>
      </c>
      <c r="M403" s="472">
        <v>2</v>
      </c>
      <c r="N403" s="472">
        <v>0</v>
      </c>
      <c r="O403" s="473">
        <v>-1</v>
      </c>
      <c r="P403" s="474">
        <v>0</v>
      </c>
      <c r="Q403" s="477">
        <v>0.009433962264150943</v>
      </c>
    </row>
  </sheetData>
  <sheetProtection/>
  <conditionalFormatting sqref="I1:I2">
    <cfRule type="cellIs" priority="1" dxfId="0" operator="equal" stopIfTrue="1">
      <formula>" KADIAN"</formula>
    </cfRule>
  </conditionalFormatting>
  <conditionalFormatting sqref="I3:I65536">
    <cfRule type="cellIs" priority="2" dxfId="4" operator="equal" stopIfTrue="1">
      <formula>" KADIAN"</formula>
    </cfRule>
  </conditionalFormatting>
  <printOptions horizontalCentered="1"/>
  <pageMargins left="0.5" right="0.5" top="1" bottom="1" header="0.5" footer="0.5"/>
  <pageSetup horizontalDpi="600" verticalDpi="600" orientation="landscape" scale="45" r:id="rId3"/>
  <legacyDrawing r:id="rId2"/>
</worksheet>
</file>

<file path=xl/worksheets/sheet11.xml><?xml version="1.0" encoding="utf-8"?>
<worksheet xmlns="http://schemas.openxmlformats.org/spreadsheetml/2006/main" xmlns:r="http://schemas.openxmlformats.org/officeDocument/2006/relationships">
  <sheetPr codeName="Sheet3"/>
  <dimension ref="A1:I40"/>
  <sheetViews>
    <sheetView zoomScale="80" zoomScaleNormal="80" workbookViewId="0" topLeftCell="A1">
      <pane ySplit="3" topLeftCell="BM4" activePane="bottomLeft" state="frozen"/>
      <selection pane="topLeft" activeCell="A1" sqref="A1"/>
      <selection pane="bottomLeft" activeCell="A1" sqref="A1"/>
    </sheetView>
  </sheetViews>
  <sheetFormatPr defaultColWidth="9.140625" defaultRowHeight="12.75"/>
  <cols>
    <col min="1" max="1" width="42.421875" style="405" customWidth="1"/>
    <col min="2" max="2" width="31.7109375" style="406" customWidth="1"/>
    <col min="3" max="3" width="16.7109375" style="406" bestFit="1" customWidth="1"/>
    <col min="4" max="4" width="7.421875" style="405" customWidth="1"/>
    <col min="5" max="5" width="17.421875" style="405" bestFit="1" customWidth="1"/>
    <col min="6" max="6" width="18.7109375" style="405" bestFit="1" customWidth="1"/>
    <col min="7" max="7" width="14.00390625" style="407" customWidth="1"/>
    <col min="8" max="8" width="17.421875" style="407" bestFit="1" customWidth="1"/>
    <col min="9" max="9" width="18.7109375" style="407" bestFit="1" customWidth="1"/>
    <col min="10" max="16384" width="9.140625" style="398" customWidth="1"/>
  </cols>
  <sheetData>
    <row r="1" spans="1:9" ht="12.75">
      <c r="A1" s="334" t="s">
        <v>687</v>
      </c>
      <c r="B1" s="395" t="s">
        <v>686</v>
      </c>
      <c r="C1" s="396">
        <f>SUM(C4:C65536)</f>
        <v>46</v>
      </c>
      <c r="D1" s="396">
        <f>SUM(D4:D65536)</f>
        <v>83</v>
      </c>
      <c r="E1" s="396">
        <f>SUM(E4:E65536)</f>
        <v>282</v>
      </c>
      <c r="F1" s="396">
        <f>SUM(F4:F65536)</f>
        <v>329</v>
      </c>
      <c r="G1" s="396">
        <f>SUM(G4:G65536)</f>
        <v>20377.0627</v>
      </c>
      <c r="H1" s="396">
        <f>SUM(H4:H65536)</f>
        <v>123191.097</v>
      </c>
      <c r="I1" s="397">
        <f>SUM(I4:I65536)</f>
        <v>202354.1564</v>
      </c>
    </row>
    <row r="2" spans="1:9" ht="12.75">
      <c r="A2" s="399"/>
      <c r="B2" s="400"/>
      <c r="C2" s="401"/>
      <c r="D2" s="504" t="s">
        <v>12</v>
      </c>
      <c r="E2" s="505"/>
      <c r="F2" s="506"/>
      <c r="G2" s="504" t="s">
        <v>20</v>
      </c>
      <c r="H2" s="505"/>
      <c r="I2" s="506"/>
    </row>
    <row r="3" spans="1:9" ht="12.75">
      <c r="A3" s="402" t="s">
        <v>101</v>
      </c>
      <c r="B3" s="403" t="s">
        <v>102</v>
      </c>
      <c r="C3" s="404" t="s">
        <v>120</v>
      </c>
      <c r="D3" s="402" t="s">
        <v>59</v>
      </c>
      <c r="E3" s="403" t="s">
        <v>113</v>
      </c>
      <c r="F3" s="404" t="s">
        <v>115</v>
      </c>
      <c r="G3" s="402" t="s">
        <v>59</v>
      </c>
      <c r="H3" s="403" t="s">
        <v>113</v>
      </c>
      <c r="I3" s="404" t="s">
        <v>115</v>
      </c>
    </row>
    <row r="4" spans="1:9" ht="12.75">
      <c r="A4" s="419" t="s">
        <v>832</v>
      </c>
      <c r="B4" s="414" t="s">
        <v>718</v>
      </c>
      <c r="C4" s="414">
        <v>1</v>
      </c>
      <c r="D4" s="413">
        <v>0</v>
      </c>
      <c r="E4" s="413">
        <v>0</v>
      </c>
      <c r="F4" s="413">
        <v>0</v>
      </c>
      <c r="G4" s="415">
        <v>0</v>
      </c>
      <c r="H4" s="415">
        <v>0</v>
      </c>
      <c r="I4" s="425">
        <v>0</v>
      </c>
    </row>
    <row r="5" spans="1:9" ht="12.75">
      <c r="A5" s="420" t="s">
        <v>847</v>
      </c>
      <c r="B5" s="417" t="s">
        <v>718</v>
      </c>
      <c r="C5" s="417">
        <v>1</v>
      </c>
      <c r="D5" s="416">
        <v>2</v>
      </c>
      <c r="E5" s="416">
        <v>2</v>
      </c>
      <c r="F5" s="416">
        <v>0</v>
      </c>
      <c r="G5" s="418">
        <v>0</v>
      </c>
      <c r="H5" s="418">
        <v>0</v>
      </c>
      <c r="I5" s="426">
        <v>0</v>
      </c>
    </row>
    <row r="6" spans="1:9" ht="12.75">
      <c r="A6" s="420" t="s">
        <v>771</v>
      </c>
      <c r="B6" s="417" t="s">
        <v>718</v>
      </c>
      <c r="C6" s="417">
        <v>1</v>
      </c>
      <c r="D6" s="416">
        <v>1</v>
      </c>
      <c r="E6" s="416">
        <v>3</v>
      </c>
      <c r="F6" s="416">
        <v>3</v>
      </c>
      <c r="G6" s="418">
        <v>0</v>
      </c>
      <c r="H6" s="418">
        <v>506.865</v>
      </c>
      <c r="I6" s="426">
        <v>1520.595</v>
      </c>
    </row>
    <row r="7" spans="1:9" ht="12.75">
      <c r="A7" s="420" t="s">
        <v>926</v>
      </c>
      <c r="B7" s="417" t="s">
        <v>718</v>
      </c>
      <c r="C7" s="417">
        <v>1</v>
      </c>
      <c r="D7" s="416">
        <v>0</v>
      </c>
      <c r="E7" s="416">
        <v>0</v>
      </c>
      <c r="F7" s="416">
        <v>4</v>
      </c>
      <c r="G7" s="418">
        <v>0</v>
      </c>
      <c r="H7" s="418">
        <v>0</v>
      </c>
      <c r="I7" s="426">
        <v>791.202</v>
      </c>
    </row>
    <row r="8" spans="1:9" ht="12.75">
      <c r="A8" s="420" t="s">
        <v>898</v>
      </c>
      <c r="B8" s="417" t="s">
        <v>718</v>
      </c>
      <c r="C8" s="417">
        <v>1</v>
      </c>
      <c r="D8" s="416">
        <v>0</v>
      </c>
      <c r="E8" s="416">
        <v>1</v>
      </c>
      <c r="F8" s="416">
        <v>4</v>
      </c>
      <c r="G8" s="418">
        <v>0</v>
      </c>
      <c r="H8" s="418">
        <v>909.918</v>
      </c>
      <c r="I8" s="426">
        <v>3033.06</v>
      </c>
    </row>
    <row r="9" spans="1:9" ht="12.75">
      <c r="A9" s="420" t="s">
        <v>776</v>
      </c>
      <c r="B9" s="417" t="s">
        <v>718</v>
      </c>
      <c r="C9" s="417">
        <v>1</v>
      </c>
      <c r="D9" s="416">
        <v>0</v>
      </c>
      <c r="E9" s="416">
        <v>0</v>
      </c>
      <c r="F9" s="416">
        <v>0</v>
      </c>
      <c r="G9" s="418">
        <v>0</v>
      </c>
      <c r="H9" s="418">
        <v>0</v>
      </c>
      <c r="I9" s="426">
        <v>0</v>
      </c>
    </row>
    <row r="10" spans="1:9" ht="12.75">
      <c r="A10" s="420" t="s">
        <v>919</v>
      </c>
      <c r="B10" s="417" t="s">
        <v>718</v>
      </c>
      <c r="C10" s="417">
        <v>1</v>
      </c>
      <c r="D10" s="416">
        <v>0</v>
      </c>
      <c r="E10" s="416">
        <v>0</v>
      </c>
      <c r="F10" s="416">
        <v>3</v>
      </c>
      <c r="G10" s="418">
        <v>0</v>
      </c>
      <c r="H10" s="418">
        <v>0</v>
      </c>
      <c r="I10" s="426">
        <v>3041.19</v>
      </c>
    </row>
    <row r="11" spans="1:9" ht="12.75">
      <c r="A11" s="420" t="s">
        <v>885</v>
      </c>
      <c r="B11" s="417" t="s">
        <v>718</v>
      </c>
      <c r="C11" s="417">
        <v>2</v>
      </c>
      <c r="D11" s="416">
        <v>1</v>
      </c>
      <c r="E11" s="416">
        <v>3</v>
      </c>
      <c r="F11" s="416">
        <v>9</v>
      </c>
      <c r="G11" s="418">
        <v>760.293</v>
      </c>
      <c r="H11" s="418">
        <v>1346.879</v>
      </c>
      <c r="I11" s="426">
        <v>4847.817</v>
      </c>
    </row>
    <row r="12" spans="1:9" ht="12.75">
      <c r="A12" s="420" t="s">
        <v>906</v>
      </c>
      <c r="B12" s="417" t="s">
        <v>718</v>
      </c>
      <c r="C12" s="417">
        <v>2</v>
      </c>
      <c r="D12" s="416">
        <v>0</v>
      </c>
      <c r="E12" s="416">
        <v>1</v>
      </c>
      <c r="F12" s="416">
        <v>11</v>
      </c>
      <c r="G12" s="418">
        <v>0</v>
      </c>
      <c r="H12" s="418">
        <v>303.312</v>
      </c>
      <c r="I12" s="426">
        <v>6265.644</v>
      </c>
    </row>
    <row r="13" spans="1:9" ht="12.75">
      <c r="A13" s="420" t="s">
        <v>860</v>
      </c>
      <c r="B13" s="417" t="s">
        <v>718</v>
      </c>
      <c r="C13" s="417">
        <v>1</v>
      </c>
      <c r="D13" s="416">
        <v>2</v>
      </c>
      <c r="E13" s="416">
        <v>4</v>
      </c>
      <c r="F13" s="416">
        <v>5</v>
      </c>
      <c r="G13" s="418">
        <v>0</v>
      </c>
      <c r="H13" s="418">
        <v>3041.19</v>
      </c>
      <c r="I13" s="426">
        <v>7602.975</v>
      </c>
    </row>
    <row r="14" spans="1:9" ht="12.75">
      <c r="A14" s="420" t="s">
        <v>756</v>
      </c>
      <c r="B14" s="417" t="s">
        <v>718</v>
      </c>
      <c r="C14" s="417">
        <v>1</v>
      </c>
      <c r="D14" s="416">
        <v>2</v>
      </c>
      <c r="E14" s="416">
        <v>5</v>
      </c>
      <c r="F14" s="416">
        <v>0</v>
      </c>
      <c r="G14" s="418">
        <v>506.862</v>
      </c>
      <c r="H14" s="418">
        <v>1013.724</v>
      </c>
      <c r="I14" s="426">
        <v>0</v>
      </c>
    </row>
    <row r="15" spans="1:9" ht="12.75">
      <c r="A15" s="420" t="s">
        <v>827</v>
      </c>
      <c r="B15" s="417" t="s">
        <v>718</v>
      </c>
      <c r="C15" s="417">
        <v>1</v>
      </c>
      <c r="D15" s="416">
        <v>0</v>
      </c>
      <c r="E15" s="416">
        <v>0</v>
      </c>
      <c r="F15" s="416">
        <v>0</v>
      </c>
      <c r="G15" s="418">
        <v>0</v>
      </c>
      <c r="H15" s="418">
        <v>0</v>
      </c>
      <c r="I15" s="426">
        <v>0</v>
      </c>
    </row>
    <row r="16" spans="1:9" ht="12.75">
      <c r="A16" s="420" t="s">
        <v>786</v>
      </c>
      <c r="B16" s="417" t="s">
        <v>718</v>
      </c>
      <c r="C16" s="417">
        <v>1</v>
      </c>
      <c r="D16" s="416">
        <v>0</v>
      </c>
      <c r="E16" s="416">
        <v>0</v>
      </c>
      <c r="F16" s="416">
        <v>0</v>
      </c>
      <c r="G16" s="418">
        <v>0</v>
      </c>
      <c r="H16" s="418">
        <v>0</v>
      </c>
      <c r="I16" s="426">
        <v>0</v>
      </c>
    </row>
    <row r="17" spans="1:9" ht="12.75">
      <c r="A17" s="420" t="s">
        <v>746</v>
      </c>
      <c r="B17" s="417" t="s">
        <v>718</v>
      </c>
      <c r="C17" s="417">
        <v>1</v>
      </c>
      <c r="D17" s="416">
        <v>1</v>
      </c>
      <c r="E17" s="416">
        <v>6</v>
      </c>
      <c r="F17" s="416">
        <v>5</v>
      </c>
      <c r="G17" s="418">
        <v>1061.592</v>
      </c>
      <c r="H17" s="418">
        <v>6672.816</v>
      </c>
      <c r="I17" s="426">
        <v>5611.224</v>
      </c>
    </row>
    <row r="18" spans="1:9" ht="12.75">
      <c r="A18" s="420" t="s">
        <v>890</v>
      </c>
      <c r="B18" s="417" t="s">
        <v>718</v>
      </c>
      <c r="C18" s="417">
        <v>1</v>
      </c>
      <c r="D18" s="416">
        <v>1</v>
      </c>
      <c r="E18" s="416">
        <v>6</v>
      </c>
      <c r="F18" s="416">
        <v>16</v>
      </c>
      <c r="G18" s="418">
        <v>0</v>
      </c>
      <c r="H18" s="418">
        <v>1617.7092</v>
      </c>
      <c r="I18" s="426">
        <v>10563.0134</v>
      </c>
    </row>
    <row r="19" spans="1:9" ht="12.75">
      <c r="A19" s="420" t="s">
        <v>842</v>
      </c>
      <c r="B19" s="417" t="s">
        <v>718</v>
      </c>
      <c r="C19" s="417">
        <v>1</v>
      </c>
      <c r="D19" s="416">
        <v>0</v>
      </c>
      <c r="E19" s="416">
        <v>0</v>
      </c>
      <c r="F19" s="416">
        <v>0</v>
      </c>
      <c r="G19" s="418">
        <v>0</v>
      </c>
      <c r="H19" s="418">
        <v>0</v>
      </c>
      <c r="I19" s="426">
        <v>0</v>
      </c>
    </row>
    <row r="20" spans="1:9" ht="12.75">
      <c r="A20" s="420" t="s">
        <v>741</v>
      </c>
      <c r="B20" s="417" t="s">
        <v>718</v>
      </c>
      <c r="C20" s="417">
        <v>1</v>
      </c>
      <c r="D20" s="416">
        <v>1</v>
      </c>
      <c r="E20" s="416">
        <v>11</v>
      </c>
      <c r="F20" s="416">
        <v>7</v>
      </c>
      <c r="G20" s="418">
        <v>0</v>
      </c>
      <c r="H20" s="418">
        <v>4549.59</v>
      </c>
      <c r="I20" s="426">
        <v>6369.426</v>
      </c>
    </row>
    <row r="21" spans="1:9" ht="12.75">
      <c r="A21" s="420" t="s">
        <v>865</v>
      </c>
      <c r="B21" s="417" t="s">
        <v>718</v>
      </c>
      <c r="C21" s="417">
        <v>1</v>
      </c>
      <c r="D21" s="416">
        <v>15</v>
      </c>
      <c r="E21" s="416">
        <v>56</v>
      </c>
      <c r="F21" s="416">
        <v>73</v>
      </c>
      <c r="G21" s="418">
        <v>2407.9266</v>
      </c>
      <c r="H21" s="418">
        <v>21359.3496</v>
      </c>
      <c r="I21" s="426">
        <v>36653.2285</v>
      </c>
    </row>
    <row r="22" spans="1:9" ht="12.75">
      <c r="A22" s="420" t="s">
        <v>880</v>
      </c>
      <c r="B22" s="417" t="s">
        <v>718</v>
      </c>
      <c r="C22" s="417">
        <v>1</v>
      </c>
      <c r="D22" s="416">
        <v>0</v>
      </c>
      <c r="E22" s="416">
        <v>2</v>
      </c>
      <c r="F22" s="416">
        <v>3</v>
      </c>
      <c r="G22" s="418">
        <v>0</v>
      </c>
      <c r="H22" s="418">
        <v>1520.592</v>
      </c>
      <c r="I22" s="426">
        <v>2534.322</v>
      </c>
    </row>
    <row r="23" spans="1:9" ht="12.75">
      <c r="A23" s="420" t="s">
        <v>791</v>
      </c>
      <c r="B23" s="417" t="s">
        <v>718</v>
      </c>
      <c r="C23" s="417">
        <v>1</v>
      </c>
      <c r="D23" s="416">
        <v>0</v>
      </c>
      <c r="E23" s="416">
        <v>0</v>
      </c>
      <c r="F23" s="416">
        <v>0</v>
      </c>
      <c r="G23" s="418">
        <v>0</v>
      </c>
      <c r="H23" s="418">
        <v>0</v>
      </c>
      <c r="I23" s="426">
        <v>0</v>
      </c>
    </row>
    <row r="24" spans="1:9" ht="12.75">
      <c r="A24" s="420" t="s">
        <v>733</v>
      </c>
      <c r="B24" s="417" t="s">
        <v>718</v>
      </c>
      <c r="C24" s="417">
        <v>1</v>
      </c>
      <c r="D24" s="416">
        <v>0</v>
      </c>
      <c r="E24" s="416">
        <v>6</v>
      </c>
      <c r="F24" s="416">
        <v>3</v>
      </c>
      <c r="G24" s="418">
        <v>0</v>
      </c>
      <c r="H24" s="418">
        <v>557.736</v>
      </c>
      <c r="I24" s="426">
        <v>836.604</v>
      </c>
    </row>
    <row r="25" spans="1:9" ht="12.75">
      <c r="A25" s="420" t="s">
        <v>751</v>
      </c>
      <c r="B25" s="417" t="s">
        <v>718</v>
      </c>
      <c r="C25" s="417">
        <v>1</v>
      </c>
      <c r="D25" s="416">
        <v>6</v>
      </c>
      <c r="E25" s="416">
        <v>21</v>
      </c>
      <c r="F25" s="416">
        <v>19</v>
      </c>
      <c r="G25" s="418">
        <v>378.639</v>
      </c>
      <c r="H25" s="418">
        <v>8112.966</v>
      </c>
      <c r="I25" s="426">
        <v>8927.5698</v>
      </c>
    </row>
    <row r="26" spans="1:9" ht="12.75">
      <c r="A26" s="420" t="s">
        <v>806</v>
      </c>
      <c r="B26" s="417" t="s">
        <v>718</v>
      </c>
      <c r="C26" s="417">
        <v>1</v>
      </c>
      <c r="D26" s="416">
        <v>0</v>
      </c>
      <c r="E26" s="416">
        <v>0</v>
      </c>
      <c r="F26" s="416">
        <v>0</v>
      </c>
      <c r="G26" s="418">
        <v>0</v>
      </c>
      <c r="H26" s="418">
        <v>0</v>
      </c>
      <c r="I26" s="426">
        <v>0</v>
      </c>
    </row>
    <row r="27" spans="1:9" ht="12.75">
      <c r="A27" s="420" t="s">
        <v>761</v>
      </c>
      <c r="B27" s="417" t="s">
        <v>718</v>
      </c>
      <c r="C27" s="417">
        <v>1</v>
      </c>
      <c r="D27" s="416">
        <v>0</v>
      </c>
      <c r="E27" s="416">
        <v>0</v>
      </c>
      <c r="F27" s="416">
        <v>0</v>
      </c>
      <c r="G27" s="418">
        <v>0</v>
      </c>
      <c r="H27" s="418">
        <v>0</v>
      </c>
      <c r="I27" s="426">
        <v>0</v>
      </c>
    </row>
    <row r="28" spans="1:9" ht="12.75">
      <c r="A28" s="420" t="s">
        <v>811</v>
      </c>
      <c r="B28" s="417" t="s">
        <v>718</v>
      </c>
      <c r="C28" s="417">
        <v>4</v>
      </c>
      <c r="D28" s="416">
        <v>2</v>
      </c>
      <c r="E28" s="416">
        <v>5</v>
      </c>
      <c r="F28" s="416">
        <v>22</v>
      </c>
      <c r="G28" s="418">
        <v>0</v>
      </c>
      <c r="H28" s="418">
        <v>2634.072</v>
      </c>
      <c r="I28" s="426">
        <v>10627.8052</v>
      </c>
    </row>
    <row r="29" spans="1:9" ht="12.75">
      <c r="A29" s="420" t="s">
        <v>852</v>
      </c>
      <c r="B29" s="417" t="s">
        <v>718</v>
      </c>
      <c r="C29" s="417">
        <v>1</v>
      </c>
      <c r="D29" s="416">
        <v>25</v>
      </c>
      <c r="E29" s="416">
        <v>101</v>
      </c>
      <c r="F29" s="416">
        <v>103</v>
      </c>
      <c r="G29" s="418">
        <v>9037.8406</v>
      </c>
      <c r="H29" s="418">
        <v>50163.0242</v>
      </c>
      <c r="I29" s="426">
        <v>66198.955</v>
      </c>
    </row>
    <row r="30" spans="1:9" ht="12.75">
      <c r="A30" s="420" t="s">
        <v>801</v>
      </c>
      <c r="B30" s="417" t="s">
        <v>718</v>
      </c>
      <c r="C30" s="417">
        <v>1</v>
      </c>
      <c r="D30" s="416">
        <v>0</v>
      </c>
      <c r="E30" s="416">
        <v>0</v>
      </c>
      <c r="F30" s="416">
        <v>0</v>
      </c>
      <c r="G30" s="418">
        <v>0</v>
      </c>
      <c r="H30" s="418">
        <v>0</v>
      </c>
      <c r="I30" s="426">
        <v>0</v>
      </c>
    </row>
    <row r="31" spans="1:9" ht="12.75">
      <c r="A31" s="420" t="s">
        <v>766</v>
      </c>
      <c r="B31" s="417" t="s">
        <v>718</v>
      </c>
      <c r="C31" s="417">
        <v>1</v>
      </c>
      <c r="D31" s="416">
        <v>0</v>
      </c>
      <c r="E31" s="416">
        <v>0</v>
      </c>
      <c r="F31" s="416">
        <v>0</v>
      </c>
      <c r="G31" s="418">
        <v>0</v>
      </c>
      <c r="H31" s="418">
        <v>0</v>
      </c>
      <c r="I31" s="426">
        <v>0</v>
      </c>
    </row>
    <row r="32" spans="1:9" ht="12.75">
      <c r="A32" s="420" t="s">
        <v>817</v>
      </c>
      <c r="B32" s="417" t="s">
        <v>718</v>
      </c>
      <c r="C32" s="417">
        <v>1</v>
      </c>
      <c r="D32" s="416">
        <v>1</v>
      </c>
      <c r="E32" s="416">
        <v>1</v>
      </c>
      <c r="F32" s="416">
        <v>0</v>
      </c>
      <c r="G32" s="418">
        <v>606.612</v>
      </c>
      <c r="H32" s="418">
        <v>606.612</v>
      </c>
      <c r="I32" s="426">
        <v>0</v>
      </c>
    </row>
    <row r="33" spans="1:9" ht="12.75">
      <c r="A33" s="420" t="s">
        <v>837</v>
      </c>
      <c r="B33" s="417" t="s">
        <v>718</v>
      </c>
      <c r="C33" s="417">
        <v>1</v>
      </c>
      <c r="D33" s="416">
        <v>1</v>
      </c>
      <c r="E33" s="416">
        <v>1</v>
      </c>
      <c r="F33" s="416">
        <v>0</v>
      </c>
      <c r="G33" s="418">
        <v>303.312</v>
      </c>
      <c r="H33" s="418">
        <v>303.312</v>
      </c>
      <c r="I33" s="426">
        <v>0</v>
      </c>
    </row>
    <row r="34" spans="1:9" ht="12.75">
      <c r="A34" s="420" t="s">
        <v>796</v>
      </c>
      <c r="B34" s="417" t="s">
        <v>718</v>
      </c>
      <c r="C34" s="417">
        <v>1</v>
      </c>
      <c r="D34" s="416">
        <v>1</v>
      </c>
      <c r="E34" s="416">
        <v>1</v>
      </c>
      <c r="F34" s="416">
        <v>0</v>
      </c>
      <c r="G34" s="418">
        <v>0</v>
      </c>
      <c r="H34" s="418">
        <v>0</v>
      </c>
      <c r="I34" s="426">
        <v>0</v>
      </c>
    </row>
    <row r="35" spans="1:9" ht="12.75">
      <c r="A35" s="420" t="s">
        <v>822</v>
      </c>
      <c r="B35" s="417" t="s">
        <v>718</v>
      </c>
      <c r="C35" s="417">
        <v>1</v>
      </c>
      <c r="D35" s="416">
        <v>0</v>
      </c>
      <c r="E35" s="416">
        <v>0</v>
      </c>
      <c r="F35" s="416">
        <v>0</v>
      </c>
      <c r="G35" s="418">
        <v>1061.58</v>
      </c>
      <c r="H35" s="418">
        <v>2123.16</v>
      </c>
      <c r="I35" s="426">
        <v>8967.879</v>
      </c>
    </row>
    <row r="36" spans="1:9" ht="12.75">
      <c r="A36" s="420" t="s">
        <v>870</v>
      </c>
      <c r="B36" s="417" t="s">
        <v>718</v>
      </c>
      <c r="C36" s="417">
        <v>1</v>
      </c>
      <c r="D36" s="416">
        <v>3</v>
      </c>
      <c r="E36" s="416">
        <v>6</v>
      </c>
      <c r="F36" s="416">
        <v>8</v>
      </c>
      <c r="G36" s="418">
        <v>3444.2415</v>
      </c>
      <c r="H36" s="418">
        <v>11829.914</v>
      </c>
      <c r="I36" s="426">
        <v>7904.238</v>
      </c>
    </row>
    <row r="37" spans="1:9" ht="12.75">
      <c r="A37" s="420" t="s">
        <v>728</v>
      </c>
      <c r="B37" s="417" t="s">
        <v>718</v>
      </c>
      <c r="C37" s="417">
        <v>1</v>
      </c>
      <c r="D37" s="416">
        <v>5</v>
      </c>
      <c r="E37" s="416">
        <v>15</v>
      </c>
      <c r="F37" s="416">
        <v>7</v>
      </c>
      <c r="G37" s="418">
        <v>303.312</v>
      </c>
      <c r="H37" s="418">
        <v>3008.652</v>
      </c>
      <c r="I37" s="426">
        <v>5169.9105</v>
      </c>
    </row>
    <row r="38" spans="1:9" ht="12.75">
      <c r="A38" s="420" t="s">
        <v>717</v>
      </c>
      <c r="B38" s="417" t="s">
        <v>718</v>
      </c>
      <c r="C38" s="417">
        <v>4</v>
      </c>
      <c r="D38" s="416">
        <v>11</v>
      </c>
      <c r="E38" s="416">
        <v>21</v>
      </c>
      <c r="F38" s="416">
        <v>14</v>
      </c>
      <c r="G38" s="418">
        <v>0</v>
      </c>
      <c r="H38" s="418">
        <v>0</v>
      </c>
      <c r="I38" s="426">
        <v>0</v>
      </c>
    </row>
    <row r="39" spans="1:9" ht="12.75">
      <c r="A39" s="420" t="s">
        <v>781</v>
      </c>
      <c r="B39" s="417" t="s">
        <v>718</v>
      </c>
      <c r="C39" s="417">
        <v>1</v>
      </c>
      <c r="D39" s="416">
        <v>0</v>
      </c>
      <c r="E39" s="416">
        <v>0</v>
      </c>
      <c r="F39" s="416">
        <v>0</v>
      </c>
      <c r="G39" s="418">
        <v>504.852</v>
      </c>
      <c r="H39" s="418">
        <v>1009.704</v>
      </c>
      <c r="I39" s="426">
        <v>4887.498</v>
      </c>
    </row>
    <row r="40" spans="1:9" ht="12.75">
      <c r="A40" s="421" t="s">
        <v>875</v>
      </c>
      <c r="B40" s="422" t="s">
        <v>718</v>
      </c>
      <c r="C40" s="422">
        <v>2</v>
      </c>
      <c r="D40" s="423">
        <v>2</v>
      </c>
      <c r="E40" s="423">
        <v>4</v>
      </c>
      <c r="F40" s="423">
        <v>10</v>
      </c>
      <c r="G40" s="424"/>
      <c r="H40" s="424"/>
      <c r="I40" s="427"/>
    </row>
  </sheetData>
  <sheetProtection/>
  <mergeCells count="2">
    <mergeCell ref="D2:F2"/>
    <mergeCell ref="G2:I2"/>
  </mergeCells>
  <printOptions horizontalCentered="1"/>
  <pageMargins left="0.5" right="0.5" top="1" bottom="1" header="0.5" footer="0.5"/>
  <pageSetup horizontalDpi="600" verticalDpi="600" orientation="portrait" scale="50" r:id="rId3"/>
  <legacyDrawing r:id="rId2"/>
</worksheet>
</file>

<file path=xl/worksheets/sheet12.xml><?xml version="1.0" encoding="utf-8"?>
<worksheet xmlns="http://schemas.openxmlformats.org/spreadsheetml/2006/main" xmlns:r="http://schemas.openxmlformats.org/officeDocument/2006/relationships">
  <sheetPr codeName="Sheet12"/>
  <dimension ref="A6:E650"/>
  <sheetViews>
    <sheetView workbookViewId="0" topLeftCell="A1">
      <selection activeCell="A1" sqref="A1"/>
    </sheetView>
  </sheetViews>
  <sheetFormatPr defaultColWidth="9.140625" defaultRowHeight="12.75"/>
  <cols>
    <col min="1" max="1" width="27.57421875" style="409" customWidth="1"/>
    <col min="2" max="2" width="26.00390625" style="409" customWidth="1"/>
    <col min="3" max="16384" width="9.140625" style="409" customWidth="1"/>
  </cols>
  <sheetData>
    <row r="1" ht="12.75"/>
    <row r="2" ht="12.75"/>
    <row r="3" ht="12.75"/>
    <row r="4" ht="12.75"/>
    <row r="5" ht="12.75"/>
    <row r="6" ht="12.75">
      <c r="A6" s="408" t="s">
        <v>121</v>
      </c>
    </row>
    <row r="7" ht="12.75">
      <c r="A7" s="409" t="s">
        <v>32</v>
      </c>
    </row>
    <row r="8" ht="12.75">
      <c r="A8" s="409" t="s">
        <v>33</v>
      </c>
    </row>
    <row r="9" ht="12.75">
      <c r="A9" s="409" t="s">
        <v>34</v>
      </c>
    </row>
    <row r="10" ht="12.75">
      <c r="A10" s="409" t="s">
        <v>35</v>
      </c>
    </row>
    <row r="11" ht="12.75">
      <c r="A11" s="409" t="s">
        <v>36</v>
      </c>
    </row>
    <row r="12" ht="12.75">
      <c r="A12" s="409" t="s">
        <v>37</v>
      </c>
    </row>
    <row r="13" ht="12.75">
      <c r="A13" s="409" t="s">
        <v>38</v>
      </c>
    </row>
    <row r="14" ht="12.75">
      <c r="A14" s="410" t="s">
        <v>39</v>
      </c>
    </row>
    <row r="15" ht="12.75">
      <c r="A15" s="410" t="s">
        <v>40</v>
      </c>
    </row>
    <row r="16" ht="12.75">
      <c r="A16" s="410" t="s">
        <v>41</v>
      </c>
    </row>
    <row r="17" ht="12.75">
      <c r="A17" s="410" t="s">
        <v>42</v>
      </c>
    </row>
    <row r="18" ht="12.75">
      <c r="A18" s="410"/>
    </row>
    <row r="19" ht="12.75">
      <c r="A19" s="410"/>
    </row>
    <row r="20" ht="12.75">
      <c r="A20" s="408" t="s">
        <v>122</v>
      </c>
    </row>
    <row r="21" ht="12.75">
      <c r="A21" s="409" t="s">
        <v>123</v>
      </c>
    </row>
    <row r="22" ht="12.75">
      <c r="A22" s="410" t="s">
        <v>124</v>
      </c>
    </row>
    <row r="24" ht="12.75">
      <c r="A24" s="408" t="s">
        <v>125</v>
      </c>
    </row>
    <row r="25" ht="12.75">
      <c r="A25" s="409" t="s">
        <v>126</v>
      </c>
    </row>
    <row r="26" ht="12.75">
      <c r="A26" s="410" t="s">
        <v>127</v>
      </c>
    </row>
    <row r="28" ht="12.75">
      <c r="A28" s="408" t="s">
        <v>128</v>
      </c>
    </row>
    <row r="29" ht="12.75">
      <c r="A29" s="411" t="s">
        <v>129</v>
      </c>
    </row>
    <row r="30" ht="12.75">
      <c r="A30" s="411" t="s">
        <v>130</v>
      </c>
    </row>
    <row r="31" ht="12.75">
      <c r="A31" s="411" t="s">
        <v>131</v>
      </c>
    </row>
    <row r="32" ht="12.75">
      <c r="A32" s="408"/>
    </row>
    <row r="33" ht="12.75">
      <c r="A33" s="408" t="s">
        <v>132</v>
      </c>
    </row>
    <row r="34" ht="12.75">
      <c r="A34" s="410" t="s">
        <v>133</v>
      </c>
    </row>
    <row r="35" ht="12.75">
      <c r="A35" s="410" t="s">
        <v>134</v>
      </c>
    </row>
    <row r="36" ht="12.75">
      <c r="A36" s="410" t="s">
        <v>135</v>
      </c>
    </row>
    <row r="37" ht="12.75">
      <c r="A37" s="410" t="s">
        <v>136</v>
      </c>
    </row>
    <row r="39" spans="1:5" ht="12.75">
      <c r="A39" s="287" t="s">
        <v>137</v>
      </c>
      <c r="B39" s="287"/>
      <c r="C39" s="287"/>
      <c r="D39" s="287"/>
      <c r="E39" s="287"/>
    </row>
    <row r="40" spans="1:3" ht="12.75">
      <c r="A40" s="408" t="s">
        <v>138</v>
      </c>
      <c r="B40" s="408" t="s">
        <v>139</v>
      </c>
      <c r="C40" s="408" t="s">
        <v>140</v>
      </c>
    </row>
    <row r="41" spans="1:3" ht="12.75">
      <c r="A41" s="412" t="s">
        <v>141</v>
      </c>
      <c r="B41" s="409" t="s">
        <v>142</v>
      </c>
      <c r="C41" s="409" t="s">
        <v>143</v>
      </c>
    </row>
    <row r="42" spans="2:3" ht="12.75">
      <c r="B42" s="409" t="s">
        <v>144</v>
      </c>
      <c r="C42" s="409" t="s">
        <v>145</v>
      </c>
    </row>
    <row r="43" spans="2:3" ht="12.75">
      <c r="B43" s="409" t="s">
        <v>146</v>
      </c>
      <c r="C43" s="409" t="s">
        <v>147</v>
      </c>
    </row>
    <row r="44" spans="2:3" ht="12.75">
      <c r="B44" s="409" t="s">
        <v>148</v>
      </c>
      <c r="C44" s="409" t="s">
        <v>149</v>
      </c>
    </row>
    <row r="45" spans="2:3" ht="12.75">
      <c r="B45" s="409" t="s">
        <v>150</v>
      </c>
      <c r="C45" s="409" t="s">
        <v>151</v>
      </c>
    </row>
    <row r="46" spans="2:3" ht="12.75">
      <c r="B46" s="409" t="s">
        <v>152</v>
      </c>
      <c r="C46" s="409" t="s">
        <v>153</v>
      </c>
    </row>
    <row r="47" spans="2:3" ht="12.75">
      <c r="B47" s="409" t="s">
        <v>154</v>
      </c>
      <c r="C47" s="409" t="s">
        <v>155</v>
      </c>
    </row>
    <row r="48" spans="2:3" ht="12.75">
      <c r="B48" s="409" t="s">
        <v>156</v>
      </c>
      <c r="C48" s="409" t="s">
        <v>157</v>
      </c>
    </row>
    <row r="49" spans="2:3" ht="12.75">
      <c r="B49" s="409" t="s">
        <v>158</v>
      </c>
      <c r="C49" s="409" t="s">
        <v>159</v>
      </c>
    </row>
    <row r="50" spans="2:3" ht="12.75">
      <c r="B50" s="409" t="s">
        <v>160</v>
      </c>
      <c r="C50" s="409" t="s">
        <v>161</v>
      </c>
    </row>
    <row r="51" spans="2:3" ht="12.75">
      <c r="B51" s="409" t="s">
        <v>162</v>
      </c>
      <c r="C51" s="409" t="s">
        <v>163</v>
      </c>
    </row>
    <row r="52" spans="2:3" ht="12.75">
      <c r="B52" s="409" t="s">
        <v>164</v>
      </c>
      <c r="C52" s="409" t="s">
        <v>165</v>
      </c>
    </row>
    <row r="53" spans="2:3" ht="12.75">
      <c r="B53" s="409" t="s">
        <v>166</v>
      </c>
      <c r="C53" s="409" t="s">
        <v>167</v>
      </c>
    </row>
    <row r="54" spans="2:3" ht="12.75">
      <c r="B54" s="409" t="s">
        <v>168</v>
      </c>
      <c r="C54" s="409" t="s">
        <v>169</v>
      </c>
    </row>
    <row r="55" spans="2:3" ht="12.75">
      <c r="B55" s="409" t="s">
        <v>170</v>
      </c>
      <c r="C55" s="409" t="s">
        <v>171</v>
      </c>
    </row>
    <row r="56" spans="2:3" ht="12.75">
      <c r="B56" s="409" t="s">
        <v>172</v>
      </c>
      <c r="C56" s="409" t="s">
        <v>173</v>
      </c>
    </row>
    <row r="57" spans="2:3" ht="12.75">
      <c r="B57" s="409" t="s">
        <v>174</v>
      </c>
      <c r="C57" s="409" t="s">
        <v>175</v>
      </c>
    </row>
    <row r="58" spans="2:3" ht="12.75">
      <c r="B58" s="409" t="s">
        <v>176</v>
      </c>
      <c r="C58" s="409" t="s">
        <v>177</v>
      </c>
    </row>
    <row r="59" spans="2:3" ht="12.75">
      <c r="B59" s="409" t="s">
        <v>178</v>
      </c>
      <c r="C59" s="409" t="s">
        <v>179</v>
      </c>
    </row>
    <row r="60" spans="2:3" ht="12.75">
      <c r="B60" s="409" t="s">
        <v>180</v>
      </c>
      <c r="C60" s="409" t="s">
        <v>181</v>
      </c>
    </row>
    <row r="61" spans="2:3" ht="12.75">
      <c r="B61" s="409" t="s">
        <v>182</v>
      </c>
      <c r="C61" s="409" t="s">
        <v>183</v>
      </c>
    </row>
    <row r="62" spans="2:3" ht="12.75">
      <c r="B62" s="409" t="s">
        <v>184</v>
      </c>
      <c r="C62" s="409" t="s">
        <v>185</v>
      </c>
    </row>
    <row r="63" spans="2:3" ht="12.75">
      <c r="B63" s="409" t="s">
        <v>186</v>
      </c>
      <c r="C63" s="409" t="s">
        <v>187</v>
      </c>
    </row>
    <row r="64" spans="2:3" ht="12.75">
      <c r="B64" s="409" t="s">
        <v>188</v>
      </c>
      <c r="C64" s="409" t="s">
        <v>189</v>
      </c>
    </row>
    <row r="65" spans="2:3" ht="12.75">
      <c r="B65" s="409" t="s">
        <v>190</v>
      </c>
      <c r="C65" s="409" t="s">
        <v>191</v>
      </c>
    </row>
    <row r="66" spans="2:3" ht="12.75">
      <c r="B66" s="409" t="s">
        <v>192</v>
      </c>
      <c r="C66" s="409" t="s">
        <v>193</v>
      </c>
    </row>
    <row r="67" spans="2:3" ht="12.75">
      <c r="B67" s="409" t="s">
        <v>194</v>
      </c>
      <c r="C67" s="409" t="s">
        <v>195</v>
      </c>
    </row>
    <row r="68" spans="2:3" ht="12.75">
      <c r="B68" s="409" t="s">
        <v>196</v>
      </c>
      <c r="C68" s="409" t="s">
        <v>197</v>
      </c>
    </row>
    <row r="69" spans="2:3" ht="12.75">
      <c r="B69" s="409" t="s">
        <v>198</v>
      </c>
      <c r="C69" s="409" t="s">
        <v>199</v>
      </c>
    </row>
    <row r="70" spans="2:3" ht="12.75">
      <c r="B70" s="409" t="s">
        <v>200</v>
      </c>
      <c r="C70" s="409" t="s">
        <v>201</v>
      </c>
    </row>
    <row r="71" spans="2:3" ht="12.75">
      <c r="B71" s="409" t="s">
        <v>202</v>
      </c>
      <c r="C71" s="409" t="s">
        <v>203</v>
      </c>
    </row>
    <row r="72" spans="2:3" ht="12.75">
      <c r="B72" s="409" t="s">
        <v>204</v>
      </c>
      <c r="C72" s="409" t="s">
        <v>205</v>
      </c>
    </row>
    <row r="73" spans="2:3" ht="12.75">
      <c r="B73" s="409" t="s">
        <v>206</v>
      </c>
      <c r="C73" s="409" t="s">
        <v>207</v>
      </c>
    </row>
    <row r="74" spans="2:3" ht="12.75">
      <c r="B74" s="409" t="s">
        <v>208</v>
      </c>
      <c r="C74" s="409" t="s">
        <v>209</v>
      </c>
    </row>
    <row r="75" spans="2:3" ht="12.75">
      <c r="B75" s="409" t="s">
        <v>210</v>
      </c>
      <c r="C75" s="409" t="s">
        <v>211</v>
      </c>
    </row>
    <row r="76" spans="2:3" ht="12.75">
      <c r="B76" s="409" t="s">
        <v>212</v>
      </c>
      <c r="C76" s="409" t="s">
        <v>213</v>
      </c>
    </row>
    <row r="77" spans="2:3" ht="12.75">
      <c r="B77" s="409" t="s">
        <v>214</v>
      </c>
      <c r="C77" s="409" t="s">
        <v>215</v>
      </c>
    </row>
    <row r="78" spans="2:3" ht="12.75">
      <c r="B78" s="409" t="s">
        <v>216</v>
      </c>
      <c r="C78" s="409" t="s">
        <v>217</v>
      </c>
    </row>
    <row r="79" spans="2:3" ht="12.75">
      <c r="B79" s="409" t="s">
        <v>218</v>
      </c>
      <c r="C79" s="409" t="s">
        <v>219</v>
      </c>
    </row>
    <row r="80" spans="2:3" ht="12.75">
      <c r="B80" s="409" t="s">
        <v>220</v>
      </c>
      <c r="C80" s="409" t="s">
        <v>221</v>
      </c>
    </row>
    <row r="81" spans="2:3" ht="12.75">
      <c r="B81" s="409" t="s">
        <v>222</v>
      </c>
      <c r="C81" s="409" t="s">
        <v>223</v>
      </c>
    </row>
    <row r="82" spans="2:3" ht="12.75">
      <c r="B82" s="409" t="s">
        <v>224</v>
      </c>
      <c r="C82" s="409" t="s">
        <v>225</v>
      </c>
    </row>
    <row r="83" spans="2:3" ht="12.75">
      <c r="B83" s="409" t="s">
        <v>226</v>
      </c>
      <c r="C83" s="409" t="s">
        <v>227</v>
      </c>
    </row>
    <row r="84" spans="2:3" ht="12.75">
      <c r="B84" s="409" t="s">
        <v>228</v>
      </c>
      <c r="C84" s="409" t="s">
        <v>229</v>
      </c>
    </row>
    <row r="85" spans="2:3" ht="12.75">
      <c r="B85" s="409" t="s">
        <v>230</v>
      </c>
      <c r="C85" s="409" t="s">
        <v>231</v>
      </c>
    </row>
    <row r="86" spans="2:3" ht="12.75">
      <c r="B86" s="409" t="s">
        <v>232</v>
      </c>
      <c r="C86" s="409" t="s">
        <v>233</v>
      </c>
    </row>
    <row r="87" spans="2:3" ht="12.75">
      <c r="B87" s="409" t="s">
        <v>234</v>
      </c>
      <c r="C87" s="409" t="s">
        <v>149</v>
      </c>
    </row>
    <row r="88" spans="2:3" ht="12.75">
      <c r="B88" s="409" t="s">
        <v>235</v>
      </c>
      <c r="C88" s="409" t="s">
        <v>236</v>
      </c>
    </row>
    <row r="89" spans="2:3" ht="12.75">
      <c r="B89" s="409" t="s">
        <v>237</v>
      </c>
      <c r="C89" s="409" t="s">
        <v>238</v>
      </c>
    </row>
    <row r="90" spans="2:3" ht="12.75">
      <c r="B90" s="409" t="s">
        <v>239</v>
      </c>
      <c r="C90" s="409" t="s">
        <v>240</v>
      </c>
    </row>
    <row r="91" spans="2:3" ht="12.75">
      <c r="B91" s="409" t="s">
        <v>241</v>
      </c>
      <c r="C91" s="409" t="s">
        <v>242</v>
      </c>
    </row>
    <row r="92" spans="2:3" ht="12.75">
      <c r="B92" s="409" t="s">
        <v>243</v>
      </c>
      <c r="C92" s="409" t="s">
        <v>244</v>
      </c>
    </row>
    <row r="93" spans="2:3" ht="12.75">
      <c r="B93" s="409" t="s">
        <v>245</v>
      </c>
      <c r="C93" s="409" t="s">
        <v>246</v>
      </c>
    </row>
    <row r="94" spans="2:3" ht="12.75">
      <c r="B94" s="409" t="s">
        <v>247</v>
      </c>
      <c r="C94" s="409" t="s">
        <v>248</v>
      </c>
    </row>
    <row r="95" spans="2:3" ht="12.75">
      <c r="B95" s="409" t="s">
        <v>249</v>
      </c>
      <c r="C95" s="409" t="s">
        <v>250</v>
      </c>
    </row>
    <row r="96" spans="2:3" ht="12.75">
      <c r="B96" s="409" t="s">
        <v>251</v>
      </c>
      <c r="C96" s="409" t="s">
        <v>252</v>
      </c>
    </row>
    <row r="97" spans="2:3" ht="12.75">
      <c r="B97" s="409" t="s">
        <v>253</v>
      </c>
      <c r="C97" s="409" t="s">
        <v>254</v>
      </c>
    </row>
    <row r="98" spans="2:3" ht="12.75">
      <c r="B98" s="409" t="s">
        <v>255</v>
      </c>
      <c r="C98" s="409" t="s">
        <v>256</v>
      </c>
    </row>
    <row r="99" spans="2:3" ht="12.75">
      <c r="B99" s="409" t="s">
        <v>257</v>
      </c>
      <c r="C99" s="409" t="s">
        <v>258</v>
      </c>
    </row>
    <row r="100" spans="2:3" ht="12.75">
      <c r="B100" s="409" t="s">
        <v>259</v>
      </c>
      <c r="C100" s="409" t="s">
        <v>260</v>
      </c>
    </row>
    <row r="101" spans="2:3" ht="12.75">
      <c r="B101" s="409" t="s">
        <v>261</v>
      </c>
      <c r="C101" s="409" t="s">
        <v>262</v>
      </c>
    </row>
    <row r="102" spans="2:3" ht="12.75">
      <c r="B102" s="409" t="s">
        <v>263</v>
      </c>
      <c r="C102" s="409" t="s">
        <v>264</v>
      </c>
    </row>
    <row r="103" spans="1:3" ht="12.75">
      <c r="A103" s="412" t="s">
        <v>265</v>
      </c>
      <c r="B103" s="409" t="s">
        <v>142</v>
      </c>
      <c r="C103" s="409" t="s">
        <v>143</v>
      </c>
    </row>
    <row r="104" spans="2:3" ht="12.75">
      <c r="B104" s="409" t="s">
        <v>144</v>
      </c>
      <c r="C104" s="409" t="s">
        <v>145</v>
      </c>
    </row>
    <row r="105" spans="2:3" ht="12.75">
      <c r="B105" s="409" t="s">
        <v>146</v>
      </c>
      <c r="C105" s="409" t="s">
        <v>147</v>
      </c>
    </row>
    <row r="106" spans="2:3" ht="12.75">
      <c r="B106" s="409" t="s">
        <v>266</v>
      </c>
      <c r="C106" s="409" t="s">
        <v>267</v>
      </c>
    </row>
    <row r="107" spans="2:3" ht="12.75">
      <c r="B107" s="409" t="s">
        <v>268</v>
      </c>
      <c r="C107" s="409" t="s">
        <v>269</v>
      </c>
    </row>
    <row r="108" spans="2:3" ht="12.75">
      <c r="B108" s="409" t="s">
        <v>270</v>
      </c>
      <c r="C108" s="409" t="s">
        <v>271</v>
      </c>
    </row>
    <row r="109" spans="2:3" ht="12.75">
      <c r="B109" s="409" t="s">
        <v>272</v>
      </c>
      <c r="C109" s="409" t="s">
        <v>273</v>
      </c>
    </row>
    <row r="110" spans="2:3" ht="12.75">
      <c r="B110" s="409" t="s">
        <v>274</v>
      </c>
      <c r="C110" s="409" t="s">
        <v>275</v>
      </c>
    </row>
    <row r="111" spans="2:3" ht="12.75">
      <c r="B111" s="409" t="s">
        <v>276</v>
      </c>
      <c r="C111" s="409" t="s">
        <v>169</v>
      </c>
    </row>
    <row r="112" spans="2:3" ht="12.75">
      <c r="B112" s="409" t="s">
        <v>277</v>
      </c>
      <c r="C112" s="409" t="s">
        <v>278</v>
      </c>
    </row>
    <row r="113" spans="2:3" ht="12.75">
      <c r="B113" s="409" t="s">
        <v>148</v>
      </c>
      <c r="C113" s="409" t="s">
        <v>149</v>
      </c>
    </row>
    <row r="114" spans="2:3" ht="12.75">
      <c r="B114" s="409" t="s">
        <v>279</v>
      </c>
      <c r="C114" s="409" t="s">
        <v>280</v>
      </c>
    </row>
    <row r="115" spans="2:3" ht="12.75">
      <c r="B115" s="409" t="s">
        <v>281</v>
      </c>
      <c r="C115" s="409" t="s">
        <v>246</v>
      </c>
    </row>
    <row r="116" spans="2:3" ht="12.75">
      <c r="B116" s="409" t="s">
        <v>282</v>
      </c>
      <c r="C116" s="409" t="s">
        <v>283</v>
      </c>
    </row>
    <row r="117" spans="2:3" ht="12.75">
      <c r="B117" s="409" t="s">
        <v>284</v>
      </c>
      <c r="C117" s="409" t="s">
        <v>285</v>
      </c>
    </row>
    <row r="118" spans="2:3" ht="12.75">
      <c r="B118" s="409" t="s">
        <v>286</v>
      </c>
      <c r="C118" s="409" t="s">
        <v>287</v>
      </c>
    </row>
    <row r="119" spans="2:3" ht="12.75">
      <c r="B119" s="409" t="s">
        <v>288</v>
      </c>
      <c r="C119" s="409" t="s">
        <v>289</v>
      </c>
    </row>
    <row r="120" spans="2:3" ht="12.75">
      <c r="B120" s="409" t="s">
        <v>290</v>
      </c>
      <c r="C120" s="409" t="s">
        <v>213</v>
      </c>
    </row>
    <row r="121" spans="2:3" ht="12.75">
      <c r="B121" s="409" t="s">
        <v>291</v>
      </c>
      <c r="C121" s="409" t="s">
        <v>292</v>
      </c>
    </row>
    <row r="122" spans="2:3" ht="12.75">
      <c r="B122" s="409" t="s">
        <v>293</v>
      </c>
      <c r="C122" s="409" t="s">
        <v>294</v>
      </c>
    </row>
    <row r="123" spans="2:3" ht="12.75">
      <c r="B123" s="409" t="s">
        <v>295</v>
      </c>
      <c r="C123" s="409" t="s">
        <v>296</v>
      </c>
    </row>
    <row r="124" spans="2:3" ht="12.75">
      <c r="B124" s="409" t="s">
        <v>150</v>
      </c>
      <c r="C124" s="409" t="s">
        <v>151</v>
      </c>
    </row>
    <row r="125" spans="2:3" ht="12.75">
      <c r="B125" s="409" t="s">
        <v>152</v>
      </c>
      <c r="C125" s="409" t="s">
        <v>153</v>
      </c>
    </row>
    <row r="126" spans="2:3" ht="12.75">
      <c r="B126" s="409" t="s">
        <v>297</v>
      </c>
      <c r="C126" s="409" t="s">
        <v>298</v>
      </c>
    </row>
    <row r="127" spans="2:3" ht="12.75">
      <c r="B127" s="409" t="s">
        <v>154</v>
      </c>
      <c r="C127" s="409" t="s">
        <v>155</v>
      </c>
    </row>
    <row r="128" spans="2:3" ht="12.75">
      <c r="B128" s="409" t="s">
        <v>299</v>
      </c>
      <c r="C128" s="409" t="s">
        <v>300</v>
      </c>
    </row>
    <row r="129" spans="2:3" ht="12.75">
      <c r="B129" s="409" t="s">
        <v>301</v>
      </c>
      <c r="C129" s="409" t="s">
        <v>240</v>
      </c>
    </row>
    <row r="130" spans="2:3" ht="12.75">
      <c r="B130" s="409" t="s">
        <v>302</v>
      </c>
      <c r="C130" s="409" t="s">
        <v>303</v>
      </c>
    </row>
    <row r="131" spans="2:3" ht="12.75">
      <c r="B131" s="409" t="s">
        <v>156</v>
      </c>
      <c r="C131" s="409" t="s">
        <v>157</v>
      </c>
    </row>
    <row r="132" spans="2:3" ht="12.75">
      <c r="B132" s="409" t="s">
        <v>304</v>
      </c>
      <c r="C132" s="409" t="s">
        <v>305</v>
      </c>
    </row>
    <row r="133" spans="2:3" ht="12.75">
      <c r="B133" s="409" t="s">
        <v>306</v>
      </c>
      <c r="C133" s="409" t="s">
        <v>307</v>
      </c>
    </row>
    <row r="134" spans="2:3" ht="12.75">
      <c r="B134" s="409" t="s">
        <v>308</v>
      </c>
      <c r="C134" s="409" t="s">
        <v>309</v>
      </c>
    </row>
    <row r="135" spans="2:3" ht="12.75">
      <c r="B135" s="409" t="s">
        <v>310</v>
      </c>
      <c r="C135" s="409" t="s">
        <v>311</v>
      </c>
    </row>
    <row r="136" spans="2:3" ht="12.75">
      <c r="B136" s="409" t="s">
        <v>312</v>
      </c>
      <c r="C136" s="409" t="s">
        <v>313</v>
      </c>
    </row>
    <row r="137" spans="2:3" ht="12.75">
      <c r="B137" s="409" t="s">
        <v>314</v>
      </c>
      <c r="C137" s="409" t="s">
        <v>315</v>
      </c>
    </row>
    <row r="138" spans="2:3" ht="12.75">
      <c r="B138" s="409" t="s">
        <v>158</v>
      </c>
      <c r="C138" s="409" t="s">
        <v>159</v>
      </c>
    </row>
    <row r="139" spans="2:3" ht="12.75">
      <c r="B139" s="409" t="s">
        <v>316</v>
      </c>
      <c r="C139" s="409" t="s">
        <v>175</v>
      </c>
    </row>
    <row r="140" spans="2:3" ht="12.75">
      <c r="B140" s="409" t="s">
        <v>317</v>
      </c>
      <c r="C140" s="409" t="s">
        <v>246</v>
      </c>
    </row>
    <row r="141" spans="2:3" ht="12.75">
      <c r="B141" s="409" t="s">
        <v>160</v>
      </c>
      <c r="C141" s="409" t="s">
        <v>161</v>
      </c>
    </row>
    <row r="142" spans="2:3" ht="12.75">
      <c r="B142" s="409" t="s">
        <v>162</v>
      </c>
      <c r="C142" s="409" t="s">
        <v>163</v>
      </c>
    </row>
    <row r="143" spans="2:3" ht="12.75">
      <c r="B143" s="409" t="s">
        <v>318</v>
      </c>
      <c r="C143" s="409" t="s">
        <v>213</v>
      </c>
    </row>
    <row r="144" spans="2:3" ht="12.75">
      <c r="B144" s="409" t="s">
        <v>319</v>
      </c>
      <c r="C144" s="409" t="s">
        <v>320</v>
      </c>
    </row>
    <row r="145" spans="2:3" ht="12.75">
      <c r="B145" s="409" t="s">
        <v>321</v>
      </c>
      <c r="C145" s="409" t="s">
        <v>322</v>
      </c>
    </row>
    <row r="146" spans="2:3" ht="12.75">
      <c r="B146" s="409" t="s">
        <v>323</v>
      </c>
      <c r="C146" s="409" t="s">
        <v>324</v>
      </c>
    </row>
    <row r="147" spans="2:3" ht="12.75">
      <c r="B147" s="409" t="s">
        <v>325</v>
      </c>
      <c r="C147" s="409" t="s">
        <v>326</v>
      </c>
    </row>
    <row r="148" spans="2:3" ht="12.75">
      <c r="B148" s="409" t="s">
        <v>327</v>
      </c>
      <c r="C148" s="409" t="s">
        <v>328</v>
      </c>
    </row>
    <row r="149" spans="2:3" ht="12.75">
      <c r="B149" s="409" t="s">
        <v>329</v>
      </c>
      <c r="C149" s="409" t="s">
        <v>330</v>
      </c>
    </row>
    <row r="150" spans="2:3" ht="12.75">
      <c r="B150" s="409" t="s">
        <v>331</v>
      </c>
      <c r="C150" s="409" t="s">
        <v>332</v>
      </c>
    </row>
    <row r="151" spans="2:3" ht="12.75">
      <c r="B151" s="409" t="s">
        <v>164</v>
      </c>
      <c r="C151" s="409" t="s">
        <v>165</v>
      </c>
    </row>
    <row r="152" spans="2:3" ht="12.75">
      <c r="B152" s="409" t="s">
        <v>333</v>
      </c>
      <c r="C152" s="409" t="s">
        <v>334</v>
      </c>
    </row>
    <row r="153" spans="2:3" ht="12.75">
      <c r="B153" s="409" t="s">
        <v>166</v>
      </c>
      <c r="C153" s="409" t="s">
        <v>167</v>
      </c>
    </row>
    <row r="154" spans="2:3" ht="12.75">
      <c r="B154" s="409" t="s">
        <v>335</v>
      </c>
      <c r="C154" s="409" t="s">
        <v>336</v>
      </c>
    </row>
    <row r="155" spans="2:3" ht="12.75">
      <c r="B155" s="409" t="s">
        <v>337</v>
      </c>
      <c r="C155" s="409" t="s">
        <v>197</v>
      </c>
    </row>
    <row r="156" spans="2:3" ht="12.75">
      <c r="B156" s="409" t="s">
        <v>338</v>
      </c>
      <c r="C156" s="409" t="s">
        <v>339</v>
      </c>
    </row>
    <row r="157" spans="2:3" ht="12.75">
      <c r="B157" s="409" t="s">
        <v>340</v>
      </c>
      <c r="C157" s="409" t="s">
        <v>197</v>
      </c>
    </row>
    <row r="158" spans="2:3" ht="12.75">
      <c r="B158" s="409" t="s">
        <v>341</v>
      </c>
      <c r="C158" s="409" t="s">
        <v>342</v>
      </c>
    </row>
    <row r="159" spans="2:3" ht="12.75">
      <c r="B159" s="409" t="s">
        <v>343</v>
      </c>
      <c r="C159" s="409" t="s">
        <v>344</v>
      </c>
    </row>
    <row r="160" spans="2:3" ht="12.75">
      <c r="B160" s="409" t="s">
        <v>345</v>
      </c>
      <c r="C160" s="409" t="s">
        <v>346</v>
      </c>
    </row>
    <row r="161" spans="2:3" ht="12.75">
      <c r="B161" s="409" t="s">
        <v>347</v>
      </c>
      <c r="C161" s="409" t="s">
        <v>348</v>
      </c>
    </row>
    <row r="162" spans="2:3" ht="12.75">
      <c r="B162" s="409" t="s">
        <v>168</v>
      </c>
      <c r="C162" s="409" t="s">
        <v>169</v>
      </c>
    </row>
    <row r="163" spans="2:3" ht="12.75">
      <c r="B163" s="409" t="s">
        <v>170</v>
      </c>
      <c r="C163" s="409" t="s">
        <v>171</v>
      </c>
    </row>
    <row r="164" spans="2:3" ht="12.75">
      <c r="B164" s="409" t="s">
        <v>349</v>
      </c>
      <c r="C164" s="409" t="s">
        <v>350</v>
      </c>
    </row>
    <row r="165" spans="2:3" ht="12.75">
      <c r="B165" s="409" t="s">
        <v>351</v>
      </c>
      <c r="C165" s="409" t="s">
        <v>352</v>
      </c>
    </row>
    <row r="166" spans="2:3" ht="12.75">
      <c r="B166" s="409" t="s">
        <v>353</v>
      </c>
      <c r="C166" s="409" t="s">
        <v>354</v>
      </c>
    </row>
    <row r="167" spans="2:3" ht="12.75">
      <c r="B167" s="409" t="s">
        <v>172</v>
      </c>
      <c r="C167" s="409" t="s">
        <v>173</v>
      </c>
    </row>
    <row r="168" spans="2:3" ht="12.75">
      <c r="B168" s="409" t="s">
        <v>355</v>
      </c>
      <c r="C168" s="409" t="s">
        <v>356</v>
      </c>
    </row>
    <row r="169" spans="2:3" ht="12.75">
      <c r="B169" s="409" t="s">
        <v>357</v>
      </c>
      <c r="C169" s="409" t="s">
        <v>358</v>
      </c>
    </row>
    <row r="170" spans="2:3" ht="12.75">
      <c r="B170" s="409" t="s">
        <v>359</v>
      </c>
      <c r="C170" s="409" t="s">
        <v>360</v>
      </c>
    </row>
    <row r="171" spans="2:3" ht="12.75">
      <c r="B171" s="409" t="s">
        <v>174</v>
      </c>
      <c r="C171" s="409" t="s">
        <v>175</v>
      </c>
    </row>
    <row r="172" spans="2:3" ht="12.75">
      <c r="B172" s="409" t="s">
        <v>361</v>
      </c>
      <c r="C172" s="409" t="s">
        <v>362</v>
      </c>
    </row>
    <row r="173" spans="2:3" ht="12.75">
      <c r="B173" s="409" t="s">
        <v>176</v>
      </c>
      <c r="C173" s="409" t="s">
        <v>177</v>
      </c>
    </row>
    <row r="174" spans="2:3" ht="12.75">
      <c r="B174" s="409" t="s">
        <v>363</v>
      </c>
      <c r="C174" s="409" t="s">
        <v>364</v>
      </c>
    </row>
    <row r="175" spans="2:3" ht="12.75">
      <c r="B175" s="409" t="s">
        <v>365</v>
      </c>
      <c r="C175" s="409" t="s">
        <v>366</v>
      </c>
    </row>
    <row r="176" spans="2:3" ht="12.75">
      <c r="B176" s="409" t="s">
        <v>367</v>
      </c>
      <c r="C176" s="409" t="s">
        <v>368</v>
      </c>
    </row>
    <row r="177" spans="2:3" ht="12.75">
      <c r="B177" s="409" t="s">
        <v>178</v>
      </c>
      <c r="C177" s="409" t="s">
        <v>179</v>
      </c>
    </row>
    <row r="178" spans="2:3" ht="12.75">
      <c r="B178" s="409" t="s">
        <v>369</v>
      </c>
      <c r="C178" s="409" t="s">
        <v>370</v>
      </c>
    </row>
    <row r="179" spans="2:3" ht="12.75">
      <c r="B179" s="409" t="s">
        <v>371</v>
      </c>
      <c r="C179" s="409" t="s">
        <v>372</v>
      </c>
    </row>
    <row r="180" spans="2:3" ht="12.75">
      <c r="B180" s="409" t="s">
        <v>373</v>
      </c>
      <c r="C180" s="409" t="s">
        <v>372</v>
      </c>
    </row>
    <row r="181" spans="2:3" ht="12.75">
      <c r="B181" s="409" t="s">
        <v>374</v>
      </c>
      <c r="C181" s="409" t="s">
        <v>372</v>
      </c>
    </row>
    <row r="182" spans="2:3" ht="12.75">
      <c r="B182" s="409" t="s">
        <v>375</v>
      </c>
      <c r="C182" s="409" t="s">
        <v>372</v>
      </c>
    </row>
    <row r="183" spans="2:3" ht="12.75">
      <c r="B183" s="409" t="s">
        <v>376</v>
      </c>
      <c r="C183" s="409" t="s">
        <v>372</v>
      </c>
    </row>
    <row r="184" spans="2:3" ht="12.75">
      <c r="B184" s="409" t="s">
        <v>377</v>
      </c>
      <c r="C184" s="409" t="s">
        <v>372</v>
      </c>
    </row>
    <row r="185" spans="2:3" ht="12.75">
      <c r="B185" s="409" t="s">
        <v>378</v>
      </c>
      <c r="C185" s="409" t="s">
        <v>372</v>
      </c>
    </row>
    <row r="186" spans="2:3" ht="12.75">
      <c r="B186" s="409" t="s">
        <v>379</v>
      </c>
      <c r="C186" s="409" t="s">
        <v>372</v>
      </c>
    </row>
    <row r="187" spans="2:3" ht="12.75">
      <c r="B187" s="409" t="s">
        <v>380</v>
      </c>
      <c r="C187" s="409" t="s">
        <v>372</v>
      </c>
    </row>
    <row r="188" spans="2:3" ht="12.75">
      <c r="B188" s="409" t="s">
        <v>381</v>
      </c>
      <c r="C188" s="409" t="s">
        <v>372</v>
      </c>
    </row>
    <row r="189" spans="2:3" ht="12.75">
      <c r="B189" s="409" t="s">
        <v>382</v>
      </c>
      <c r="C189" s="409" t="s">
        <v>181</v>
      </c>
    </row>
    <row r="190" spans="2:3" ht="12.75">
      <c r="B190" s="409" t="s">
        <v>383</v>
      </c>
      <c r="C190" s="409" t="s">
        <v>384</v>
      </c>
    </row>
    <row r="191" spans="2:3" ht="12.75">
      <c r="B191" s="409" t="s">
        <v>385</v>
      </c>
      <c r="C191" s="409" t="s">
        <v>386</v>
      </c>
    </row>
    <row r="192" spans="2:3" ht="12.75">
      <c r="B192" s="409" t="s">
        <v>180</v>
      </c>
      <c r="C192" s="409" t="s">
        <v>181</v>
      </c>
    </row>
    <row r="193" spans="2:3" ht="12.75">
      <c r="B193" s="409" t="s">
        <v>387</v>
      </c>
      <c r="C193" s="409" t="s">
        <v>155</v>
      </c>
    </row>
    <row r="194" spans="2:3" ht="12.75">
      <c r="B194" s="409" t="s">
        <v>388</v>
      </c>
      <c r="C194" s="409" t="s">
        <v>389</v>
      </c>
    </row>
    <row r="195" spans="2:3" ht="12.75">
      <c r="B195" s="409" t="s">
        <v>182</v>
      </c>
      <c r="C195" s="409" t="s">
        <v>183</v>
      </c>
    </row>
    <row r="196" spans="2:3" ht="12.75">
      <c r="B196" s="409" t="s">
        <v>390</v>
      </c>
      <c r="C196" s="409" t="s">
        <v>391</v>
      </c>
    </row>
    <row r="197" spans="2:3" ht="12.75">
      <c r="B197" s="409" t="s">
        <v>392</v>
      </c>
      <c r="C197" s="409" t="s">
        <v>187</v>
      </c>
    </row>
    <row r="198" spans="2:3" ht="12.75">
      <c r="B198" s="409" t="s">
        <v>184</v>
      </c>
      <c r="C198" s="409" t="s">
        <v>185</v>
      </c>
    </row>
    <row r="199" spans="2:3" ht="12.75">
      <c r="B199" s="409" t="s">
        <v>393</v>
      </c>
      <c r="C199" s="409" t="s">
        <v>394</v>
      </c>
    </row>
    <row r="200" spans="2:3" ht="12.75">
      <c r="B200" s="409" t="s">
        <v>186</v>
      </c>
      <c r="C200" s="409" t="s">
        <v>187</v>
      </c>
    </row>
    <row r="201" spans="2:3" ht="12.75">
      <c r="B201" s="409" t="s">
        <v>395</v>
      </c>
      <c r="C201" s="409" t="s">
        <v>396</v>
      </c>
    </row>
    <row r="202" spans="2:3" ht="12.75">
      <c r="B202" s="409" t="s">
        <v>397</v>
      </c>
      <c r="C202" s="409" t="s">
        <v>398</v>
      </c>
    </row>
    <row r="203" spans="2:3" ht="12.75">
      <c r="B203" s="409" t="s">
        <v>399</v>
      </c>
      <c r="C203" s="409" t="s">
        <v>400</v>
      </c>
    </row>
    <row r="204" spans="2:3" ht="12.75">
      <c r="B204" s="409" t="s">
        <v>401</v>
      </c>
      <c r="C204" s="409" t="s">
        <v>402</v>
      </c>
    </row>
    <row r="205" spans="2:3" ht="12.75">
      <c r="B205" s="409" t="s">
        <v>403</v>
      </c>
      <c r="C205" s="409" t="s">
        <v>404</v>
      </c>
    </row>
    <row r="206" spans="2:3" ht="12.75">
      <c r="B206" s="409" t="s">
        <v>405</v>
      </c>
      <c r="C206" s="409" t="s">
        <v>406</v>
      </c>
    </row>
    <row r="207" spans="2:3" ht="12.75">
      <c r="B207" s="409" t="s">
        <v>407</v>
      </c>
      <c r="C207" s="409" t="s">
        <v>408</v>
      </c>
    </row>
    <row r="208" spans="2:3" ht="12.75">
      <c r="B208" s="409" t="s">
        <v>409</v>
      </c>
      <c r="C208" s="409" t="s">
        <v>275</v>
      </c>
    </row>
    <row r="209" spans="2:3" ht="12.75">
      <c r="B209" s="409" t="s">
        <v>410</v>
      </c>
      <c r="C209" s="409" t="s">
        <v>411</v>
      </c>
    </row>
    <row r="210" spans="2:3" ht="12.75">
      <c r="B210" s="409" t="s">
        <v>412</v>
      </c>
      <c r="C210" s="409" t="s">
        <v>413</v>
      </c>
    </row>
    <row r="211" spans="2:3" ht="12.75">
      <c r="B211" s="409" t="s">
        <v>414</v>
      </c>
      <c r="C211" s="409" t="s">
        <v>415</v>
      </c>
    </row>
    <row r="212" spans="2:3" ht="12.75">
      <c r="B212" s="409" t="s">
        <v>416</v>
      </c>
      <c r="C212" s="409" t="s">
        <v>415</v>
      </c>
    </row>
    <row r="213" spans="2:3" ht="12.75">
      <c r="B213" s="409" t="s">
        <v>417</v>
      </c>
      <c r="C213" s="409" t="s">
        <v>242</v>
      </c>
    </row>
    <row r="214" spans="2:3" ht="12.75">
      <c r="B214" s="409" t="s">
        <v>418</v>
      </c>
      <c r="C214" s="409" t="s">
        <v>419</v>
      </c>
    </row>
    <row r="215" spans="2:3" ht="12.75">
      <c r="B215" s="409" t="s">
        <v>420</v>
      </c>
      <c r="C215" s="409" t="s">
        <v>421</v>
      </c>
    </row>
    <row r="216" spans="2:3" ht="12.75">
      <c r="B216" s="409" t="s">
        <v>422</v>
      </c>
      <c r="C216" s="409" t="s">
        <v>423</v>
      </c>
    </row>
    <row r="217" spans="2:3" ht="12.75">
      <c r="B217" s="409" t="s">
        <v>424</v>
      </c>
      <c r="C217" s="409" t="s">
        <v>425</v>
      </c>
    </row>
    <row r="218" spans="2:3" ht="12.75">
      <c r="B218" s="409" t="s">
        <v>188</v>
      </c>
      <c r="C218" s="409" t="s">
        <v>189</v>
      </c>
    </row>
    <row r="219" spans="2:3" ht="12.75">
      <c r="B219" s="409" t="s">
        <v>426</v>
      </c>
      <c r="C219" s="409" t="s">
        <v>427</v>
      </c>
    </row>
    <row r="220" spans="2:3" ht="12.75">
      <c r="B220" s="409" t="s">
        <v>428</v>
      </c>
      <c r="C220" s="409" t="s">
        <v>246</v>
      </c>
    </row>
    <row r="221" spans="2:3" ht="12.75">
      <c r="B221" s="409" t="s">
        <v>429</v>
      </c>
      <c r="C221" s="409" t="s">
        <v>430</v>
      </c>
    </row>
    <row r="222" spans="2:3" ht="12.75">
      <c r="B222" s="409" t="s">
        <v>190</v>
      </c>
      <c r="C222" s="409" t="s">
        <v>191</v>
      </c>
    </row>
    <row r="223" spans="2:3" ht="12.75">
      <c r="B223" s="409" t="s">
        <v>431</v>
      </c>
      <c r="C223" s="409" t="s">
        <v>432</v>
      </c>
    </row>
    <row r="224" spans="2:3" ht="12.75">
      <c r="B224" s="409" t="s">
        <v>433</v>
      </c>
      <c r="C224" s="409" t="s">
        <v>434</v>
      </c>
    </row>
    <row r="225" spans="2:3" ht="12.75">
      <c r="B225" s="409" t="s">
        <v>435</v>
      </c>
      <c r="C225" s="409" t="s">
        <v>191</v>
      </c>
    </row>
    <row r="226" spans="2:3" ht="12.75">
      <c r="B226" s="409" t="s">
        <v>436</v>
      </c>
      <c r="C226" s="409" t="s">
        <v>213</v>
      </c>
    </row>
    <row r="227" spans="2:3" ht="12.75">
      <c r="B227" s="409" t="s">
        <v>192</v>
      </c>
      <c r="C227" s="409" t="s">
        <v>193</v>
      </c>
    </row>
    <row r="228" spans="2:3" ht="12.75">
      <c r="B228" s="409" t="s">
        <v>437</v>
      </c>
      <c r="C228" s="409" t="s">
        <v>438</v>
      </c>
    </row>
    <row r="229" spans="2:3" ht="12.75">
      <c r="B229" s="409" t="s">
        <v>439</v>
      </c>
      <c r="C229" s="409" t="s">
        <v>191</v>
      </c>
    </row>
    <row r="230" spans="2:3" ht="12.75">
      <c r="B230" s="409" t="s">
        <v>440</v>
      </c>
      <c r="C230" s="409" t="s">
        <v>233</v>
      </c>
    </row>
    <row r="231" spans="2:3" ht="12.75">
      <c r="B231" s="409" t="s">
        <v>441</v>
      </c>
      <c r="C231" s="409" t="s">
        <v>442</v>
      </c>
    </row>
    <row r="232" spans="2:3" ht="12.75">
      <c r="B232" s="409" t="s">
        <v>443</v>
      </c>
      <c r="C232" s="409" t="s">
        <v>209</v>
      </c>
    </row>
    <row r="233" spans="2:3" ht="12.75">
      <c r="B233" s="409" t="s">
        <v>444</v>
      </c>
      <c r="C233" s="409" t="s">
        <v>445</v>
      </c>
    </row>
    <row r="234" spans="2:3" ht="12.75">
      <c r="B234" s="409" t="s">
        <v>194</v>
      </c>
      <c r="C234" s="409" t="s">
        <v>195</v>
      </c>
    </row>
    <row r="235" spans="2:3" ht="12.75">
      <c r="B235" s="409" t="s">
        <v>446</v>
      </c>
      <c r="C235" s="409" t="s">
        <v>447</v>
      </c>
    </row>
    <row r="236" spans="2:3" ht="12.75">
      <c r="B236" s="409" t="s">
        <v>448</v>
      </c>
      <c r="C236" s="409" t="s">
        <v>449</v>
      </c>
    </row>
    <row r="237" spans="2:3" ht="12.75">
      <c r="B237" s="409" t="s">
        <v>450</v>
      </c>
      <c r="C237" s="409" t="s">
        <v>451</v>
      </c>
    </row>
    <row r="238" spans="2:3" ht="12.75">
      <c r="B238" s="409" t="s">
        <v>196</v>
      </c>
      <c r="C238" s="409" t="s">
        <v>197</v>
      </c>
    </row>
    <row r="239" spans="2:3" ht="12.75">
      <c r="B239" s="409" t="s">
        <v>452</v>
      </c>
      <c r="C239" s="409" t="s">
        <v>453</v>
      </c>
    </row>
    <row r="240" spans="2:3" ht="12.75">
      <c r="B240" s="409" t="s">
        <v>454</v>
      </c>
      <c r="C240" s="409" t="s">
        <v>455</v>
      </c>
    </row>
    <row r="241" spans="2:3" ht="12.75">
      <c r="B241" s="409" t="s">
        <v>456</v>
      </c>
      <c r="C241" s="409" t="s">
        <v>211</v>
      </c>
    </row>
    <row r="242" spans="2:3" ht="12.75">
      <c r="B242" s="409" t="s">
        <v>457</v>
      </c>
      <c r="C242" s="409" t="s">
        <v>458</v>
      </c>
    </row>
    <row r="243" spans="2:3" ht="12.75">
      <c r="B243" s="409" t="s">
        <v>198</v>
      </c>
      <c r="C243" s="409" t="s">
        <v>199</v>
      </c>
    </row>
    <row r="244" spans="2:3" ht="12.75">
      <c r="B244" s="409" t="s">
        <v>459</v>
      </c>
      <c r="C244" s="409" t="s">
        <v>460</v>
      </c>
    </row>
    <row r="245" spans="2:3" ht="12.75">
      <c r="B245" s="409" t="s">
        <v>461</v>
      </c>
      <c r="C245" s="409" t="s">
        <v>462</v>
      </c>
    </row>
    <row r="246" spans="2:3" ht="12.75">
      <c r="B246" s="409" t="s">
        <v>463</v>
      </c>
      <c r="C246" s="409" t="s">
        <v>464</v>
      </c>
    </row>
    <row r="247" spans="2:3" ht="12.75">
      <c r="B247" s="409" t="s">
        <v>200</v>
      </c>
      <c r="C247" s="409" t="s">
        <v>201</v>
      </c>
    </row>
    <row r="248" spans="2:3" ht="12.75">
      <c r="B248" s="409" t="s">
        <v>465</v>
      </c>
      <c r="C248" s="409" t="s">
        <v>175</v>
      </c>
    </row>
    <row r="249" spans="2:3" ht="12.75">
      <c r="B249" s="409" t="s">
        <v>466</v>
      </c>
      <c r="C249" s="409" t="s">
        <v>467</v>
      </c>
    </row>
    <row r="250" spans="2:3" ht="12.75">
      <c r="B250" s="409" t="s">
        <v>468</v>
      </c>
      <c r="C250" s="409" t="s">
        <v>469</v>
      </c>
    </row>
    <row r="251" spans="2:3" ht="12.75">
      <c r="B251" s="409" t="s">
        <v>202</v>
      </c>
      <c r="C251" s="409" t="s">
        <v>203</v>
      </c>
    </row>
    <row r="252" spans="2:3" ht="12.75">
      <c r="B252" s="409" t="s">
        <v>470</v>
      </c>
      <c r="C252" s="409" t="s">
        <v>471</v>
      </c>
    </row>
    <row r="253" spans="2:3" ht="12.75">
      <c r="B253" s="409" t="s">
        <v>204</v>
      </c>
      <c r="C253" s="409" t="s">
        <v>205</v>
      </c>
    </row>
    <row r="254" spans="2:3" ht="12.75">
      <c r="B254" s="409" t="s">
        <v>206</v>
      </c>
      <c r="C254" s="409" t="s">
        <v>207</v>
      </c>
    </row>
    <row r="255" spans="2:3" ht="12.75">
      <c r="B255" s="409" t="s">
        <v>472</v>
      </c>
      <c r="C255" s="409" t="s">
        <v>473</v>
      </c>
    </row>
    <row r="256" spans="2:3" ht="12.75">
      <c r="B256" s="409" t="s">
        <v>474</v>
      </c>
      <c r="C256" s="409" t="s">
        <v>475</v>
      </c>
    </row>
    <row r="257" spans="2:3" ht="12.75">
      <c r="B257" s="409" t="s">
        <v>476</v>
      </c>
      <c r="C257" s="409" t="s">
        <v>477</v>
      </c>
    </row>
    <row r="258" spans="2:3" ht="12.75">
      <c r="B258" s="409" t="s">
        <v>478</v>
      </c>
      <c r="C258" s="409" t="s">
        <v>479</v>
      </c>
    </row>
    <row r="259" spans="2:3" ht="12.75">
      <c r="B259" s="409" t="s">
        <v>208</v>
      </c>
      <c r="C259" s="409" t="s">
        <v>209</v>
      </c>
    </row>
    <row r="260" spans="2:3" ht="12.75">
      <c r="B260" s="409" t="s">
        <v>480</v>
      </c>
      <c r="C260" s="409" t="s">
        <v>481</v>
      </c>
    </row>
    <row r="261" spans="2:3" ht="12.75">
      <c r="B261" s="409" t="s">
        <v>210</v>
      </c>
      <c r="C261" s="409" t="s">
        <v>211</v>
      </c>
    </row>
    <row r="262" spans="2:3" ht="12.75">
      <c r="B262" s="409" t="s">
        <v>482</v>
      </c>
      <c r="C262" s="409" t="s">
        <v>483</v>
      </c>
    </row>
    <row r="263" spans="2:3" ht="12.75">
      <c r="B263" s="409" t="s">
        <v>484</v>
      </c>
      <c r="C263" s="409" t="s">
        <v>149</v>
      </c>
    </row>
    <row r="264" spans="2:3" ht="12.75">
      <c r="B264" s="409" t="s">
        <v>485</v>
      </c>
      <c r="C264" s="409" t="s">
        <v>486</v>
      </c>
    </row>
    <row r="265" spans="2:3" ht="12.75">
      <c r="B265" s="409" t="s">
        <v>487</v>
      </c>
      <c r="C265" s="409" t="s">
        <v>488</v>
      </c>
    </row>
    <row r="266" spans="2:3" ht="12.75">
      <c r="B266" s="409" t="s">
        <v>489</v>
      </c>
      <c r="C266" s="409" t="s">
        <v>490</v>
      </c>
    </row>
    <row r="267" spans="2:3" ht="12.75">
      <c r="B267" s="409" t="s">
        <v>491</v>
      </c>
      <c r="C267" s="409" t="s">
        <v>217</v>
      </c>
    </row>
    <row r="268" spans="2:3" ht="12.75">
      <c r="B268" s="409" t="s">
        <v>212</v>
      </c>
      <c r="C268" s="409" t="s">
        <v>213</v>
      </c>
    </row>
    <row r="269" spans="2:3" ht="12.75">
      <c r="B269" s="409" t="s">
        <v>214</v>
      </c>
      <c r="C269" s="409" t="s">
        <v>215</v>
      </c>
    </row>
    <row r="270" spans="2:3" ht="12.75">
      <c r="B270" s="409" t="s">
        <v>216</v>
      </c>
      <c r="C270" s="409" t="s">
        <v>217</v>
      </c>
    </row>
    <row r="271" spans="2:3" ht="12.75">
      <c r="B271" s="409" t="s">
        <v>492</v>
      </c>
      <c r="C271" s="409" t="s">
        <v>163</v>
      </c>
    </row>
    <row r="272" spans="2:3" ht="12.75">
      <c r="B272" s="409" t="s">
        <v>218</v>
      </c>
      <c r="C272" s="409" t="s">
        <v>219</v>
      </c>
    </row>
    <row r="273" spans="2:3" ht="12.75">
      <c r="B273" s="409" t="s">
        <v>220</v>
      </c>
      <c r="C273" s="409" t="s">
        <v>221</v>
      </c>
    </row>
    <row r="274" spans="2:3" ht="12.75">
      <c r="B274" s="409" t="s">
        <v>493</v>
      </c>
      <c r="C274" s="409" t="s">
        <v>494</v>
      </c>
    </row>
    <row r="275" spans="2:3" ht="12.75">
      <c r="B275" s="409" t="s">
        <v>495</v>
      </c>
      <c r="C275" s="409" t="s">
        <v>496</v>
      </c>
    </row>
    <row r="276" spans="2:3" ht="12.75">
      <c r="B276" s="409" t="s">
        <v>222</v>
      </c>
      <c r="C276" s="409" t="s">
        <v>223</v>
      </c>
    </row>
    <row r="277" spans="2:3" ht="12.75">
      <c r="B277" s="409" t="s">
        <v>497</v>
      </c>
      <c r="C277" s="409" t="s">
        <v>498</v>
      </c>
    </row>
    <row r="278" spans="2:3" ht="12.75">
      <c r="B278" s="409" t="s">
        <v>224</v>
      </c>
      <c r="C278" s="409" t="s">
        <v>225</v>
      </c>
    </row>
    <row r="279" spans="2:3" ht="12.75">
      <c r="B279" s="409" t="s">
        <v>499</v>
      </c>
      <c r="C279" s="409" t="s">
        <v>500</v>
      </c>
    </row>
    <row r="280" spans="2:3" ht="12.75">
      <c r="B280" s="409" t="s">
        <v>501</v>
      </c>
      <c r="C280" s="409" t="s">
        <v>502</v>
      </c>
    </row>
    <row r="281" spans="2:3" ht="12.75">
      <c r="B281" s="409" t="s">
        <v>226</v>
      </c>
      <c r="C281" s="409" t="s">
        <v>227</v>
      </c>
    </row>
    <row r="282" spans="2:3" ht="12.75">
      <c r="B282" s="409" t="s">
        <v>503</v>
      </c>
      <c r="C282" s="409" t="s">
        <v>504</v>
      </c>
    </row>
    <row r="283" spans="2:3" ht="12.75">
      <c r="B283" s="409" t="s">
        <v>228</v>
      </c>
      <c r="C283" s="409" t="s">
        <v>229</v>
      </c>
    </row>
    <row r="284" spans="2:3" ht="12.75">
      <c r="B284" s="409" t="s">
        <v>505</v>
      </c>
      <c r="C284" s="409" t="s">
        <v>189</v>
      </c>
    </row>
    <row r="285" spans="2:3" ht="12.75">
      <c r="B285" s="409" t="s">
        <v>506</v>
      </c>
      <c r="C285" s="409" t="s">
        <v>507</v>
      </c>
    </row>
    <row r="286" spans="2:3" ht="12.75">
      <c r="B286" s="409" t="s">
        <v>508</v>
      </c>
      <c r="C286" s="409" t="s">
        <v>483</v>
      </c>
    </row>
    <row r="287" spans="2:3" ht="12.75">
      <c r="B287" s="409" t="s">
        <v>230</v>
      </c>
      <c r="C287" s="409" t="s">
        <v>231</v>
      </c>
    </row>
    <row r="288" spans="2:3" ht="12.75">
      <c r="B288" s="409" t="s">
        <v>509</v>
      </c>
      <c r="C288" s="409" t="s">
        <v>189</v>
      </c>
    </row>
    <row r="289" spans="2:3" ht="12.75">
      <c r="B289" s="409" t="s">
        <v>510</v>
      </c>
      <c r="C289" s="409" t="s">
        <v>511</v>
      </c>
    </row>
    <row r="290" spans="2:3" ht="12.75">
      <c r="B290" s="409" t="s">
        <v>512</v>
      </c>
      <c r="C290" s="409" t="s">
        <v>513</v>
      </c>
    </row>
    <row r="291" spans="2:3" ht="12.75">
      <c r="B291" s="409" t="s">
        <v>514</v>
      </c>
      <c r="C291" s="409" t="s">
        <v>515</v>
      </c>
    </row>
    <row r="292" spans="2:3" ht="12.75">
      <c r="B292" s="409" t="s">
        <v>232</v>
      </c>
      <c r="C292" s="409" t="s">
        <v>233</v>
      </c>
    </row>
    <row r="293" spans="2:3" ht="12.75">
      <c r="B293" s="409" t="s">
        <v>234</v>
      </c>
      <c r="C293" s="409" t="s">
        <v>516</v>
      </c>
    </row>
    <row r="294" spans="2:3" ht="12.75">
      <c r="B294" s="409" t="s">
        <v>517</v>
      </c>
      <c r="C294" s="409" t="s">
        <v>280</v>
      </c>
    </row>
    <row r="295" spans="2:3" ht="12.75">
      <c r="B295" s="409" t="s">
        <v>518</v>
      </c>
      <c r="C295" s="409" t="s">
        <v>519</v>
      </c>
    </row>
    <row r="296" spans="2:3" ht="12.75">
      <c r="B296" s="409" t="s">
        <v>520</v>
      </c>
      <c r="C296" s="409" t="s">
        <v>354</v>
      </c>
    </row>
    <row r="297" spans="2:3" ht="12.75">
      <c r="B297" s="409" t="s">
        <v>521</v>
      </c>
      <c r="C297" s="409" t="s">
        <v>516</v>
      </c>
    </row>
    <row r="298" spans="2:3" ht="12.75">
      <c r="B298" s="409" t="s">
        <v>522</v>
      </c>
      <c r="C298" s="409" t="s">
        <v>523</v>
      </c>
    </row>
    <row r="299" spans="2:3" ht="12.75">
      <c r="B299" s="409" t="s">
        <v>524</v>
      </c>
      <c r="C299" s="409" t="s">
        <v>233</v>
      </c>
    </row>
    <row r="300" spans="2:3" ht="12.75">
      <c r="B300" s="409" t="s">
        <v>235</v>
      </c>
      <c r="C300" s="409" t="s">
        <v>236</v>
      </c>
    </row>
    <row r="301" spans="2:3" ht="12.75">
      <c r="B301" s="409" t="s">
        <v>525</v>
      </c>
      <c r="C301" s="409" t="s">
        <v>526</v>
      </c>
    </row>
    <row r="302" spans="2:3" ht="12.75">
      <c r="B302" s="409" t="s">
        <v>527</v>
      </c>
      <c r="C302" s="409" t="s">
        <v>528</v>
      </c>
    </row>
    <row r="303" spans="2:3" ht="12.75">
      <c r="B303" s="409" t="s">
        <v>529</v>
      </c>
      <c r="C303" s="409" t="s">
        <v>530</v>
      </c>
    </row>
    <row r="304" spans="2:3" ht="12.75">
      <c r="B304" s="409" t="s">
        <v>531</v>
      </c>
      <c r="C304" s="409" t="s">
        <v>211</v>
      </c>
    </row>
    <row r="305" spans="2:3" ht="12.75">
      <c r="B305" s="409" t="s">
        <v>237</v>
      </c>
      <c r="C305" s="409" t="s">
        <v>238</v>
      </c>
    </row>
    <row r="306" spans="2:3" ht="12.75">
      <c r="B306" s="409" t="s">
        <v>532</v>
      </c>
      <c r="C306" s="409" t="s">
        <v>163</v>
      </c>
    </row>
    <row r="307" spans="2:3" ht="12.75">
      <c r="B307" s="409" t="s">
        <v>533</v>
      </c>
      <c r="C307" s="409" t="s">
        <v>233</v>
      </c>
    </row>
    <row r="308" spans="2:3" ht="12.75">
      <c r="B308" s="409" t="s">
        <v>534</v>
      </c>
      <c r="C308" s="409" t="s">
        <v>535</v>
      </c>
    </row>
    <row r="309" spans="2:3" ht="12.75">
      <c r="B309" s="409" t="s">
        <v>536</v>
      </c>
      <c r="C309" s="409" t="s">
        <v>233</v>
      </c>
    </row>
    <row r="310" spans="2:3" ht="12.75">
      <c r="B310" s="409" t="s">
        <v>239</v>
      </c>
      <c r="C310" s="409" t="s">
        <v>240</v>
      </c>
    </row>
    <row r="311" spans="2:3" ht="12.75">
      <c r="B311" s="409" t="s">
        <v>537</v>
      </c>
      <c r="C311" s="409" t="s">
        <v>209</v>
      </c>
    </row>
    <row r="312" spans="2:3" ht="12.75">
      <c r="B312" s="409" t="s">
        <v>538</v>
      </c>
      <c r="C312" s="409" t="s">
        <v>539</v>
      </c>
    </row>
    <row r="313" spans="2:3" ht="12.75">
      <c r="B313" s="409" t="s">
        <v>540</v>
      </c>
      <c r="C313" s="409" t="s">
        <v>352</v>
      </c>
    </row>
    <row r="314" spans="2:3" ht="12.75">
      <c r="B314" s="409" t="s">
        <v>541</v>
      </c>
      <c r="C314" s="409" t="s">
        <v>240</v>
      </c>
    </row>
    <row r="315" spans="2:3" ht="12.75">
      <c r="B315" s="409" t="s">
        <v>241</v>
      </c>
      <c r="C315" s="409" t="s">
        <v>242</v>
      </c>
    </row>
    <row r="316" spans="2:3" ht="12.75">
      <c r="B316" s="409" t="s">
        <v>542</v>
      </c>
      <c r="C316" s="409" t="s">
        <v>364</v>
      </c>
    </row>
    <row r="317" spans="2:3" ht="12.75">
      <c r="B317" s="409" t="s">
        <v>543</v>
      </c>
      <c r="C317" s="409" t="s">
        <v>544</v>
      </c>
    </row>
    <row r="318" spans="2:3" ht="12.75">
      <c r="B318" s="409" t="s">
        <v>243</v>
      </c>
      <c r="C318" s="409" t="s">
        <v>244</v>
      </c>
    </row>
    <row r="319" spans="2:3" ht="12.75">
      <c r="B319" s="409" t="s">
        <v>545</v>
      </c>
      <c r="C319" s="409" t="s">
        <v>546</v>
      </c>
    </row>
    <row r="320" spans="2:3" ht="12.75">
      <c r="B320" s="409" t="s">
        <v>547</v>
      </c>
      <c r="C320" s="409" t="s">
        <v>548</v>
      </c>
    </row>
    <row r="321" spans="2:3" ht="12.75">
      <c r="B321" s="409" t="s">
        <v>549</v>
      </c>
      <c r="C321" s="409" t="s">
        <v>211</v>
      </c>
    </row>
    <row r="322" spans="2:3" ht="12.75">
      <c r="B322" s="409" t="s">
        <v>550</v>
      </c>
      <c r="C322" s="409" t="s">
        <v>551</v>
      </c>
    </row>
    <row r="323" spans="2:3" ht="12.75">
      <c r="B323" s="409" t="s">
        <v>245</v>
      </c>
      <c r="C323" s="409" t="s">
        <v>246</v>
      </c>
    </row>
    <row r="324" spans="2:3" ht="12.75">
      <c r="B324" s="409" t="s">
        <v>552</v>
      </c>
      <c r="C324" s="409" t="s">
        <v>553</v>
      </c>
    </row>
    <row r="325" spans="2:3" ht="12.75">
      <c r="B325" s="409" t="s">
        <v>247</v>
      </c>
      <c r="C325" s="409" t="s">
        <v>248</v>
      </c>
    </row>
    <row r="326" spans="2:3" ht="12.75">
      <c r="B326" s="409" t="s">
        <v>554</v>
      </c>
      <c r="C326" s="409" t="s">
        <v>555</v>
      </c>
    </row>
    <row r="327" spans="2:3" ht="12.75">
      <c r="B327" s="409" t="s">
        <v>556</v>
      </c>
      <c r="C327" s="409" t="s">
        <v>557</v>
      </c>
    </row>
    <row r="328" spans="2:3" ht="12.75">
      <c r="B328" s="409" t="s">
        <v>249</v>
      </c>
      <c r="C328" s="409" t="s">
        <v>250</v>
      </c>
    </row>
    <row r="329" spans="2:3" ht="12.75">
      <c r="B329" s="409" t="s">
        <v>558</v>
      </c>
      <c r="C329" s="409" t="s">
        <v>559</v>
      </c>
    </row>
    <row r="330" spans="2:3" ht="12.75">
      <c r="B330" s="409" t="s">
        <v>560</v>
      </c>
      <c r="C330" s="409" t="s">
        <v>233</v>
      </c>
    </row>
    <row r="331" spans="2:3" ht="12.75">
      <c r="B331" s="409" t="s">
        <v>561</v>
      </c>
      <c r="C331" s="409" t="s">
        <v>562</v>
      </c>
    </row>
    <row r="332" spans="2:3" ht="12.75">
      <c r="B332" s="409" t="s">
        <v>563</v>
      </c>
      <c r="C332" s="409" t="s">
        <v>564</v>
      </c>
    </row>
    <row r="333" spans="2:3" ht="12.75">
      <c r="B333" s="409" t="s">
        <v>565</v>
      </c>
      <c r="C333" s="409" t="s">
        <v>564</v>
      </c>
    </row>
    <row r="334" spans="2:3" ht="12.75">
      <c r="B334" s="409" t="s">
        <v>566</v>
      </c>
      <c r="C334" s="409" t="s">
        <v>564</v>
      </c>
    </row>
    <row r="335" spans="2:3" ht="12.75">
      <c r="B335" s="409" t="s">
        <v>567</v>
      </c>
      <c r="C335" s="409" t="s">
        <v>564</v>
      </c>
    </row>
    <row r="336" spans="2:3" ht="12.75">
      <c r="B336" s="409" t="s">
        <v>568</v>
      </c>
      <c r="C336" s="409" t="s">
        <v>564</v>
      </c>
    </row>
    <row r="337" spans="2:3" ht="12.75">
      <c r="B337" s="409" t="s">
        <v>569</v>
      </c>
      <c r="C337" s="409" t="s">
        <v>564</v>
      </c>
    </row>
    <row r="338" spans="2:3" ht="12.75">
      <c r="B338" s="409" t="s">
        <v>251</v>
      </c>
      <c r="C338" s="409" t="s">
        <v>252</v>
      </c>
    </row>
    <row r="339" spans="2:3" ht="12.75">
      <c r="B339" s="409" t="s">
        <v>570</v>
      </c>
      <c r="C339" s="409" t="s">
        <v>571</v>
      </c>
    </row>
    <row r="340" spans="2:3" ht="12.75">
      <c r="B340" s="409" t="s">
        <v>572</v>
      </c>
      <c r="C340" s="409" t="s">
        <v>573</v>
      </c>
    </row>
    <row r="341" spans="2:3" ht="12.75">
      <c r="B341" s="409" t="s">
        <v>574</v>
      </c>
      <c r="C341" s="409" t="s">
        <v>364</v>
      </c>
    </row>
    <row r="342" spans="2:3" ht="12.75">
      <c r="B342" s="409" t="s">
        <v>575</v>
      </c>
      <c r="C342" s="409" t="s">
        <v>256</v>
      </c>
    </row>
    <row r="343" spans="2:3" ht="12.75">
      <c r="B343" s="409" t="s">
        <v>253</v>
      </c>
      <c r="C343" s="409" t="s">
        <v>254</v>
      </c>
    </row>
    <row r="344" spans="2:3" ht="12.75">
      <c r="B344" s="409" t="s">
        <v>576</v>
      </c>
      <c r="C344" s="409" t="s">
        <v>307</v>
      </c>
    </row>
    <row r="345" spans="2:3" ht="12.75">
      <c r="B345" s="409" t="s">
        <v>255</v>
      </c>
      <c r="C345" s="409" t="s">
        <v>256</v>
      </c>
    </row>
    <row r="346" spans="2:3" ht="12.75">
      <c r="B346" s="409" t="s">
        <v>577</v>
      </c>
      <c r="C346" s="409" t="s">
        <v>344</v>
      </c>
    </row>
    <row r="347" spans="2:3" ht="12.75">
      <c r="B347" s="409" t="s">
        <v>578</v>
      </c>
      <c r="C347" s="409" t="s">
        <v>579</v>
      </c>
    </row>
    <row r="348" spans="2:3" ht="12.75">
      <c r="B348" s="409" t="s">
        <v>580</v>
      </c>
      <c r="C348" s="409" t="s">
        <v>165</v>
      </c>
    </row>
    <row r="349" spans="2:3" ht="12.75">
      <c r="B349" s="409" t="s">
        <v>581</v>
      </c>
      <c r="C349" s="409" t="s">
        <v>582</v>
      </c>
    </row>
    <row r="350" spans="2:3" ht="12.75">
      <c r="B350" s="409" t="s">
        <v>583</v>
      </c>
      <c r="C350" s="409" t="s">
        <v>582</v>
      </c>
    </row>
    <row r="351" spans="2:3" ht="12.75">
      <c r="B351" s="409" t="s">
        <v>257</v>
      </c>
      <c r="C351" s="409" t="s">
        <v>258</v>
      </c>
    </row>
    <row r="352" spans="2:3" ht="12.75">
      <c r="B352" s="409" t="s">
        <v>584</v>
      </c>
      <c r="C352" s="409" t="s">
        <v>585</v>
      </c>
    </row>
    <row r="353" spans="2:3" ht="12.75">
      <c r="B353" s="409" t="s">
        <v>259</v>
      </c>
      <c r="C353" s="409" t="s">
        <v>260</v>
      </c>
    </row>
    <row r="354" spans="2:3" ht="12.75">
      <c r="B354" s="409" t="s">
        <v>261</v>
      </c>
      <c r="C354" s="409" t="s">
        <v>262</v>
      </c>
    </row>
    <row r="355" spans="2:3" ht="12.75">
      <c r="B355" s="409" t="s">
        <v>586</v>
      </c>
      <c r="C355" s="409" t="s">
        <v>587</v>
      </c>
    </row>
    <row r="356" spans="2:3" ht="12.75">
      <c r="B356" s="409" t="s">
        <v>588</v>
      </c>
      <c r="C356" s="409" t="s">
        <v>264</v>
      </c>
    </row>
    <row r="357" spans="2:3" ht="12.75">
      <c r="B357" s="409" t="s">
        <v>589</v>
      </c>
      <c r="C357" s="409" t="s">
        <v>191</v>
      </c>
    </row>
    <row r="358" spans="2:3" ht="12.75">
      <c r="B358" s="409" t="s">
        <v>263</v>
      </c>
      <c r="C358" s="409" t="s">
        <v>264</v>
      </c>
    </row>
    <row r="359" spans="1:3" ht="12.75">
      <c r="A359" s="412" t="s">
        <v>590</v>
      </c>
      <c r="B359" s="409" t="s">
        <v>591</v>
      </c>
      <c r="C359" s="409" t="s">
        <v>147</v>
      </c>
    </row>
    <row r="360" spans="2:3" ht="12.75">
      <c r="B360" s="409" t="s">
        <v>592</v>
      </c>
      <c r="C360" s="409" t="s">
        <v>147</v>
      </c>
    </row>
    <row r="361" spans="2:3" ht="12.75">
      <c r="B361" s="409" t="s">
        <v>593</v>
      </c>
      <c r="C361" s="409" t="s">
        <v>147</v>
      </c>
    </row>
    <row r="362" spans="2:3" ht="12.75">
      <c r="B362" s="409" t="s">
        <v>144</v>
      </c>
      <c r="C362" s="409" t="s">
        <v>145</v>
      </c>
    </row>
    <row r="363" spans="2:3" ht="12.75">
      <c r="B363" s="409" t="s">
        <v>146</v>
      </c>
      <c r="C363" s="409" t="s">
        <v>147</v>
      </c>
    </row>
    <row r="364" spans="2:3" ht="12.75">
      <c r="B364" s="409" t="s">
        <v>266</v>
      </c>
      <c r="C364" s="409" t="s">
        <v>147</v>
      </c>
    </row>
    <row r="365" spans="2:3" ht="12.75">
      <c r="B365" s="409" t="s">
        <v>594</v>
      </c>
      <c r="C365" s="409" t="s">
        <v>145</v>
      </c>
    </row>
    <row r="366" spans="2:3" ht="12.75">
      <c r="B366" s="409" t="s">
        <v>268</v>
      </c>
      <c r="C366" s="409" t="s">
        <v>269</v>
      </c>
    </row>
    <row r="367" spans="2:3" ht="12.75">
      <c r="B367" s="409" t="s">
        <v>270</v>
      </c>
      <c r="C367" s="409" t="s">
        <v>271</v>
      </c>
    </row>
    <row r="368" spans="2:3" ht="12.75">
      <c r="B368" s="409" t="s">
        <v>272</v>
      </c>
      <c r="C368" s="409" t="s">
        <v>273</v>
      </c>
    </row>
    <row r="369" spans="2:3" ht="12.75">
      <c r="B369" s="409" t="s">
        <v>148</v>
      </c>
      <c r="C369" s="409" t="s">
        <v>149</v>
      </c>
    </row>
    <row r="370" spans="2:3" ht="12.75">
      <c r="B370" s="409" t="s">
        <v>595</v>
      </c>
      <c r="C370" s="409" t="s">
        <v>587</v>
      </c>
    </row>
    <row r="371" spans="2:3" ht="12.75">
      <c r="B371" s="409" t="s">
        <v>596</v>
      </c>
      <c r="C371" s="409" t="s">
        <v>285</v>
      </c>
    </row>
    <row r="372" spans="2:3" ht="12.75">
      <c r="B372" s="409" t="s">
        <v>597</v>
      </c>
      <c r="C372" s="409" t="s">
        <v>285</v>
      </c>
    </row>
    <row r="373" spans="2:3" ht="12.75">
      <c r="B373" s="409" t="s">
        <v>279</v>
      </c>
      <c r="C373" s="409" t="s">
        <v>280</v>
      </c>
    </row>
    <row r="374" spans="2:3" ht="12.75">
      <c r="B374" s="409" t="s">
        <v>282</v>
      </c>
      <c r="C374" s="409" t="s">
        <v>283</v>
      </c>
    </row>
    <row r="375" spans="2:3" ht="12.75">
      <c r="B375" s="409" t="s">
        <v>284</v>
      </c>
      <c r="C375" s="409" t="s">
        <v>285</v>
      </c>
    </row>
    <row r="376" spans="2:3" ht="12.75">
      <c r="B376" s="409" t="s">
        <v>286</v>
      </c>
      <c r="C376" s="409" t="s">
        <v>287</v>
      </c>
    </row>
    <row r="377" spans="2:3" ht="12.75">
      <c r="B377" s="409" t="s">
        <v>598</v>
      </c>
      <c r="C377" s="409" t="s">
        <v>155</v>
      </c>
    </row>
    <row r="378" spans="2:3" ht="12.75">
      <c r="B378" s="409" t="s">
        <v>293</v>
      </c>
      <c r="C378" s="409" t="s">
        <v>294</v>
      </c>
    </row>
    <row r="379" spans="2:3" ht="12.75">
      <c r="B379" s="409" t="s">
        <v>295</v>
      </c>
      <c r="C379" s="409" t="s">
        <v>296</v>
      </c>
    </row>
    <row r="380" spans="2:3" ht="12.75">
      <c r="B380" s="409" t="s">
        <v>150</v>
      </c>
      <c r="C380" s="409" t="s">
        <v>151</v>
      </c>
    </row>
    <row r="381" spans="2:3" ht="12.75">
      <c r="B381" s="409" t="s">
        <v>152</v>
      </c>
      <c r="C381" s="409" t="s">
        <v>153</v>
      </c>
    </row>
    <row r="382" spans="2:3" ht="12.75">
      <c r="B382" s="409" t="s">
        <v>297</v>
      </c>
      <c r="C382" s="409" t="s">
        <v>298</v>
      </c>
    </row>
    <row r="383" spans="2:3" ht="12.75">
      <c r="B383" s="409" t="s">
        <v>154</v>
      </c>
      <c r="C383" s="409" t="s">
        <v>155</v>
      </c>
    </row>
    <row r="384" spans="2:3" ht="12.75">
      <c r="B384" s="409" t="s">
        <v>299</v>
      </c>
      <c r="C384" s="409" t="s">
        <v>300</v>
      </c>
    </row>
    <row r="385" spans="2:3" ht="12.75">
      <c r="B385" s="409" t="s">
        <v>302</v>
      </c>
      <c r="C385" s="409" t="s">
        <v>303</v>
      </c>
    </row>
    <row r="386" spans="2:3" ht="12.75">
      <c r="B386" s="409" t="s">
        <v>156</v>
      </c>
      <c r="C386" s="409" t="s">
        <v>157</v>
      </c>
    </row>
    <row r="387" spans="2:3" ht="12.75">
      <c r="B387" s="409" t="s">
        <v>304</v>
      </c>
      <c r="C387" s="409" t="s">
        <v>305</v>
      </c>
    </row>
    <row r="388" spans="2:3" ht="12.75">
      <c r="B388" s="409" t="s">
        <v>308</v>
      </c>
      <c r="C388" s="409" t="s">
        <v>309</v>
      </c>
    </row>
    <row r="389" spans="2:3" ht="12.75">
      <c r="B389" s="409" t="s">
        <v>312</v>
      </c>
      <c r="C389" s="409" t="s">
        <v>313</v>
      </c>
    </row>
    <row r="390" spans="2:3" ht="12.75">
      <c r="B390" s="409" t="s">
        <v>158</v>
      </c>
      <c r="C390" s="409" t="s">
        <v>159</v>
      </c>
    </row>
    <row r="391" spans="2:3" ht="12.75">
      <c r="B391" s="409" t="s">
        <v>599</v>
      </c>
      <c r="C391" s="409" t="s">
        <v>155</v>
      </c>
    </row>
    <row r="392" spans="2:3" ht="12.75">
      <c r="B392" s="409" t="s">
        <v>600</v>
      </c>
      <c r="C392" s="409" t="s">
        <v>300</v>
      </c>
    </row>
    <row r="393" spans="2:3" ht="12.75">
      <c r="B393" s="409" t="s">
        <v>601</v>
      </c>
      <c r="C393" s="409" t="s">
        <v>242</v>
      </c>
    </row>
    <row r="394" spans="2:3" ht="12.75">
      <c r="B394" s="409" t="s">
        <v>162</v>
      </c>
      <c r="C394" s="409" t="s">
        <v>163</v>
      </c>
    </row>
    <row r="395" spans="2:3" ht="12.75">
      <c r="B395" s="409" t="s">
        <v>325</v>
      </c>
      <c r="C395" s="409" t="s">
        <v>326</v>
      </c>
    </row>
    <row r="396" spans="2:3" ht="12.75">
      <c r="B396" s="409" t="s">
        <v>602</v>
      </c>
      <c r="C396" s="409" t="s">
        <v>332</v>
      </c>
    </row>
    <row r="397" spans="2:3" ht="12.75">
      <c r="B397" s="409" t="s">
        <v>603</v>
      </c>
      <c r="C397" s="409" t="s">
        <v>163</v>
      </c>
    </row>
    <row r="398" spans="2:3" ht="12.75">
      <c r="B398" s="409" t="s">
        <v>604</v>
      </c>
      <c r="C398" s="409" t="s">
        <v>326</v>
      </c>
    </row>
    <row r="399" spans="2:3" ht="12.75">
      <c r="B399" s="409" t="s">
        <v>329</v>
      </c>
      <c r="C399" s="409" t="s">
        <v>330</v>
      </c>
    </row>
    <row r="400" spans="2:3" ht="12.75">
      <c r="B400" s="409" t="s">
        <v>605</v>
      </c>
      <c r="C400" s="409" t="s">
        <v>330</v>
      </c>
    </row>
    <row r="401" spans="2:3" ht="12.75">
      <c r="B401" s="409" t="s">
        <v>164</v>
      </c>
      <c r="C401" s="409" t="s">
        <v>165</v>
      </c>
    </row>
    <row r="402" spans="2:3" ht="12.75">
      <c r="B402" s="409" t="s">
        <v>606</v>
      </c>
      <c r="C402" s="409" t="s">
        <v>165</v>
      </c>
    </row>
    <row r="403" spans="2:3" ht="12.75">
      <c r="B403" s="409" t="s">
        <v>166</v>
      </c>
      <c r="C403" s="409" t="s">
        <v>167</v>
      </c>
    </row>
    <row r="404" spans="2:3" ht="12.75">
      <c r="B404" s="409" t="s">
        <v>338</v>
      </c>
      <c r="C404" s="409" t="s">
        <v>339</v>
      </c>
    </row>
    <row r="405" spans="2:3" ht="12.75">
      <c r="B405" s="409" t="s">
        <v>341</v>
      </c>
      <c r="C405" s="409" t="s">
        <v>342</v>
      </c>
    </row>
    <row r="406" spans="2:3" ht="12.75">
      <c r="B406" s="409" t="s">
        <v>345</v>
      </c>
      <c r="C406" s="409" t="s">
        <v>346</v>
      </c>
    </row>
    <row r="407" spans="2:3" ht="12.75">
      <c r="B407" s="409" t="s">
        <v>607</v>
      </c>
      <c r="C407" s="409" t="s">
        <v>169</v>
      </c>
    </row>
    <row r="408" spans="2:3" ht="12.75">
      <c r="B408" s="409" t="s">
        <v>347</v>
      </c>
      <c r="C408" s="409" t="s">
        <v>348</v>
      </c>
    </row>
    <row r="409" spans="2:3" ht="12.75">
      <c r="B409" s="409" t="s">
        <v>168</v>
      </c>
      <c r="C409" s="409" t="s">
        <v>169</v>
      </c>
    </row>
    <row r="410" spans="2:3" ht="12.75">
      <c r="B410" s="409" t="s">
        <v>170</v>
      </c>
      <c r="C410" s="409" t="s">
        <v>171</v>
      </c>
    </row>
    <row r="411" spans="2:3" ht="12.75">
      <c r="B411" s="409" t="s">
        <v>349</v>
      </c>
      <c r="C411" s="409" t="s">
        <v>350</v>
      </c>
    </row>
    <row r="412" spans="2:3" ht="12.75">
      <c r="B412" s="409" t="s">
        <v>351</v>
      </c>
      <c r="C412" s="409" t="s">
        <v>352</v>
      </c>
    </row>
    <row r="413" spans="2:3" ht="12.75">
      <c r="B413" s="409" t="s">
        <v>353</v>
      </c>
      <c r="C413" s="409" t="s">
        <v>354</v>
      </c>
    </row>
    <row r="414" spans="2:3" ht="12.75">
      <c r="B414" s="409" t="s">
        <v>172</v>
      </c>
      <c r="C414" s="409" t="s">
        <v>173</v>
      </c>
    </row>
    <row r="415" spans="2:3" ht="12.75">
      <c r="B415" s="409" t="s">
        <v>608</v>
      </c>
      <c r="C415" s="409" t="s">
        <v>398</v>
      </c>
    </row>
    <row r="416" spans="2:3" ht="12.75">
      <c r="B416" s="409" t="s">
        <v>609</v>
      </c>
      <c r="C416" s="409" t="s">
        <v>171</v>
      </c>
    </row>
    <row r="417" spans="2:3" ht="12.75">
      <c r="B417" s="409" t="s">
        <v>610</v>
      </c>
      <c r="C417" s="409" t="s">
        <v>398</v>
      </c>
    </row>
    <row r="418" spans="2:3" ht="12.75">
      <c r="B418" s="409" t="s">
        <v>355</v>
      </c>
      <c r="C418" s="409" t="s">
        <v>356</v>
      </c>
    </row>
    <row r="419" spans="2:3" ht="12.75">
      <c r="B419" s="409" t="s">
        <v>357</v>
      </c>
      <c r="C419" s="409" t="s">
        <v>358</v>
      </c>
    </row>
    <row r="420" spans="2:3" ht="12.75">
      <c r="B420" s="409" t="s">
        <v>359</v>
      </c>
      <c r="C420" s="409" t="s">
        <v>360</v>
      </c>
    </row>
    <row r="421" spans="2:3" ht="12.75">
      <c r="B421" s="409" t="s">
        <v>174</v>
      </c>
      <c r="C421" s="409" t="s">
        <v>175</v>
      </c>
    </row>
    <row r="422" spans="2:3" ht="12.75">
      <c r="B422" s="409" t="s">
        <v>611</v>
      </c>
      <c r="C422" s="409" t="s">
        <v>264</v>
      </c>
    </row>
    <row r="423" spans="2:3" ht="12.75">
      <c r="B423" s="409" t="s">
        <v>361</v>
      </c>
      <c r="C423" s="409" t="s">
        <v>362</v>
      </c>
    </row>
    <row r="424" spans="2:3" ht="12.75">
      <c r="B424" s="409" t="s">
        <v>176</v>
      </c>
      <c r="C424" s="409" t="s">
        <v>177</v>
      </c>
    </row>
    <row r="425" spans="2:3" ht="12.75">
      <c r="B425" s="409" t="s">
        <v>612</v>
      </c>
      <c r="C425" s="409" t="s">
        <v>177</v>
      </c>
    </row>
    <row r="426" spans="2:3" ht="12.75">
      <c r="B426" s="409" t="s">
        <v>365</v>
      </c>
      <c r="C426" s="409" t="s">
        <v>366</v>
      </c>
    </row>
    <row r="427" spans="2:3" ht="12.75">
      <c r="B427" s="409" t="s">
        <v>367</v>
      </c>
      <c r="C427" s="409" t="s">
        <v>368</v>
      </c>
    </row>
    <row r="428" spans="2:3" ht="12.75">
      <c r="B428" s="409" t="s">
        <v>178</v>
      </c>
      <c r="C428" s="409" t="s">
        <v>179</v>
      </c>
    </row>
    <row r="429" spans="2:3" ht="12.75">
      <c r="B429" s="409" t="s">
        <v>382</v>
      </c>
      <c r="C429" s="409" t="s">
        <v>384</v>
      </c>
    </row>
    <row r="430" spans="2:3" ht="12.75">
      <c r="B430" s="409" t="s">
        <v>383</v>
      </c>
      <c r="C430" s="409" t="s">
        <v>384</v>
      </c>
    </row>
    <row r="431" spans="2:3" ht="12.75">
      <c r="B431" s="409" t="s">
        <v>385</v>
      </c>
      <c r="C431" s="409" t="s">
        <v>240</v>
      </c>
    </row>
    <row r="432" spans="2:3" ht="12.75">
      <c r="B432" s="409" t="s">
        <v>387</v>
      </c>
      <c r="C432" s="409" t="s">
        <v>155</v>
      </c>
    </row>
    <row r="433" spans="2:3" ht="12.75">
      <c r="B433" s="409" t="s">
        <v>388</v>
      </c>
      <c r="C433" s="409" t="s">
        <v>389</v>
      </c>
    </row>
    <row r="434" spans="2:3" ht="12.75">
      <c r="B434" s="409" t="s">
        <v>182</v>
      </c>
      <c r="C434" s="409" t="s">
        <v>183</v>
      </c>
    </row>
    <row r="435" spans="2:3" ht="12.75">
      <c r="B435" s="409" t="s">
        <v>613</v>
      </c>
      <c r="C435" s="409" t="s">
        <v>165</v>
      </c>
    </row>
    <row r="436" spans="2:3" ht="12.75">
      <c r="B436" s="409" t="s">
        <v>184</v>
      </c>
      <c r="C436" s="409" t="s">
        <v>185</v>
      </c>
    </row>
    <row r="437" spans="2:3" ht="12.75">
      <c r="B437" s="409" t="s">
        <v>186</v>
      </c>
      <c r="C437" s="409" t="s">
        <v>187</v>
      </c>
    </row>
    <row r="438" spans="2:3" ht="12.75">
      <c r="B438" s="409" t="s">
        <v>397</v>
      </c>
      <c r="C438" s="409" t="s">
        <v>398</v>
      </c>
    </row>
    <row r="439" spans="2:3" ht="12.75">
      <c r="B439" s="409" t="s">
        <v>614</v>
      </c>
      <c r="C439" s="409" t="s">
        <v>213</v>
      </c>
    </row>
    <row r="440" spans="2:3" ht="12.75">
      <c r="B440" s="409" t="s">
        <v>401</v>
      </c>
      <c r="C440" s="409" t="s">
        <v>402</v>
      </c>
    </row>
    <row r="441" spans="2:3" ht="12.75">
      <c r="B441" s="409" t="s">
        <v>403</v>
      </c>
      <c r="C441" s="409" t="s">
        <v>404</v>
      </c>
    </row>
    <row r="442" spans="2:3" ht="12.75">
      <c r="B442" s="409" t="s">
        <v>615</v>
      </c>
      <c r="C442" s="409" t="s">
        <v>309</v>
      </c>
    </row>
    <row r="443" spans="2:3" ht="12.75">
      <c r="B443" s="409" t="s">
        <v>405</v>
      </c>
      <c r="C443" s="409" t="s">
        <v>406</v>
      </c>
    </row>
    <row r="444" spans="2:3" ht="12.75">
      <c r="B444" s="409" t="s">
        <v>616</v>
      </c>
      <c r="C444" s="409" t="s">
        <v>244</v>
      </c>
    </row>
    <row r="445" spans="2:3" ht="12.75">
      <c r="B445" s="409" t="s">
        <v>409</v>
      </c>
      <c r="C445" s="409" t="s">
        <v>275</v>
      </c>
    </row>
    <row r="446" spans="2:3" ht="12.75">
      <c r="B446" s="409" t="s">
        <v>410</v>
      </c>
      <c r="C446" s="409" t="s">
        <v>411</v>
      </c>
    </row>
    <row r="447" spans="2:3" ht="12.75">
      <c r="B447" s="409" t="s">
        <v>412</v>
      </c>
      <c r="C447" s="409" t="s">
        <v>413</v>
      </c>
    </row>
    <row r="448" spans="2:3" ht="12.75">
      <c r="B448" s="409" t="s">
        <v>414</v>
      </c>
      <c r="C448" s="409" t="s">
        <v>415</v>
      </c>
    </row>
    <row r="449" spans="2:3" ht="12.75">
      <c r="B449" s="409" t="s">
        <v>417</v>
      </c>
      <c r="C449" s="409" t="s">
        <v>242</v>
      </c>
    </row>
    <row r="450" spans="2:3" ht="12.75">
      <c r="B450" s="409" t="s">
        <v>418</v>
      </c>
      <c r="C450" s="409" t="s">
        <v>419</v>
      </c>
    </row>
    <row r="451" spans="2:3" ht="12.75">
      <c r="B451" s="409" t="s">
        <v>422</v>
      </c>
      <c r="C451" s="409" t="s">
        <v>423</v>
      </c>
    </row>
    <row r="452" spans="2:3" ht="12.75">
      <c r="B452" s="409" t="s">
        <v>424</v>
      </c>
      <c r="C452" s="409" t="s">
        <v>425</v>
      </c>
    </row>
    <row r="453" spans="2:3" ht="12.75">
      <c r="B453" s="409" t="s">
        <v>617</v>
      </c>
      <c r="C453" s="409" t="s">
        <v>544</v>
      </c>
    </row>
    <row r="454" spans="2:3" ht="12.75">
      <c r="B454" s="409" t="s">
        <v>190</v>
      </c>
      <c r="C454" s="409" t="s">
        <v>191</v>
      </c>
    </row>
    <row r="455" spans="2:3" ht="12.75">
      <c r="B455" s="409" t="s">
        <v>431</v>
      </c>
      <c r="C455" s="409" t="s">
        <v>432</v>
      </c>
    </row>
    <row r="456" spans="2:3" ht="12.75">
      <c r="B456" s="409" t="s">
        <v>435</v>
      </c>
      <c r="C456" s="409" t="s">
        <v>551</v>
      </c>
    </row>
    <row r="457" spans="2:3" ht="12.75">
      <c r="B457" s="409" t="s">
        <v>618</v>
      </c>
      <c r="C457" s="409" t="s">
        <v>195</v>
      </c>
    </row>
    <row r="458" spans="2:3" ht="12.75">
      <c r="B458" s="409" t="s">
        <v>192</v>
      </c>
      <c r="C458" s="409" t="s">
        <v>193</v>
      </c>
    </row>
    <row r="459" spans="2:3" ht="12.75">
      <c r="B459" s="409" t="s">
        <v>437</v>
      </c>
      <c r="C459" s="409" t="s">
        <v>438</v>
      </c>
    </row>
    <row r="460" spans="2:3" ht="12.75">
      <c r="B460" s="409" t="s">
        <v>619</v>
      </c>
      <c r="C460" s="409" t="s">
        <v>467</v>
      </c>
    </row>
    <row r="461" spans="2:3" ht="12.75">
      <c r="B461" s="409" t="s">
        <v>444</v>
      </c>
      <c r="C461" s="409" t="s">
        <v>191</v>
      </c>
    </row>
    <row r="462" spans="2:3" ht="12.75">
      <c r="B462" s="409" t="s">
        <v>194</v>
      </c>
      <c r="C462" s="409" t="s">
        <v>195</v>
      </c>
    </row>
    <row r="463" spans="2:3" ht="12.75">
      <c r="B463" s="409" t="s">
        <v>448</v>
      </c>
      <c r="C463" s="409" t="s">
        <v>449</v>
      </c>
    </row>
    <row r="464" spans="2:3" ht="12.75">
      <c r="B464" s="409" t="s">
        <v>620</v>
      </c>
      <c r="C464" s="409" t="s">
        <v>246</v>
      </c>
    </row>
    <row r="465" spans="2:3" ht="12.75">
      <c r="B465" s="409" t="s">
        <v>450</v>
      </c>
      <c r="C465" s="409" t="s">
        <v>451</v>
      </c>
    </row>
    <row r="466" spans="2:3" ht="12.75">
      <c r="B466" s="409" t="s">
        <v>196</v>
      </c>
      <c r="C466" s="409" t="s">
        <v>197</v>
      </c>
    </row>
    <row r="467" spans="2:3" ht="12.75">
      <c r="B467" s="409" t="s">
        <v>454</v>
      </c>
      <c r="C467" s="409" t="s">
        <v>455</v>
      </c>
    </row>
    <row r="468" spans="2:3" ht="12.75">
      <c r="B468" s="409" t="s">
        <v>457</v>
      </c>
      <c r="C468" s="409" t="s">
        <v>458</v>
      </c>
    </row>
    <row r="469" spans="2:3" ht="12.75">
      <c r="B469" s="409" t="s">
        <v>198</v>
      </c>
      <c r="C469" s="409" t="s">
        <v>199</v>
      </c>
    </row>
    <row r="470" spans="2:3" ht="12.75">
      <c r="B470" s="409" t="s">
        <v>459</v>
      </c>
      <c r="C470" s="409" t="s">
        <v>460</v>
      </c>
    </row>
    <row r="471" spans="2:3" ht="12.75">
      <c r="B471" s="409" t="s">
        <v>461</v>
      </c>
      <c r="C471" s="409" t="s">
        <v>462</v>
      </c>
    </row>
    <row r="472" spans="2:3" ht="12.75">
      <c r="B472" s="409" t="s">
        <v>621</v>
      </c>
      <c r="C472" s="409" t="s">
        <v>201</v>
      </c>
    </row>
    <row r="473" spans="2:3" ht="12.75">
      <c r="B473" s="409" t="s">
        <v>622</v>
      </c>
      <c r="C473" s="409" t="s">
        <v>360</v>
      </c>
    </row>
    <row r="474" spans="2:3" ht="12.75">
      <c r="B474" s="409" t="s">
        <v>463</v>
      </c>
      <c r="C474" s="409" t="s">
        <v>464</v>
      </c>
    </row>
    <row r="475" spans="2:3" ht="12.75">
      <c r="B475" s="409" t="s">
        <v>623</v>
      </c>
      <c r="C475" s="409" t="s">
        <v>199</v>
      </c>
    </row>
    <row r="476" spans="2:3" ht="12.75">
      <c r="B476" s="409" t="s">
        <v>200</v>
      </c>
      <c r="C476" s="409" t="s">
        <v>201</v>
      </c>
    </row>
    <row r="477" spans="2:3" ht="12.75">
      <c r="B477" s="409" t="s">
        <v>466</v>
      </c>
      <c r="C477" s="409" t="s">
        <v>467</v>
      </c>
    </row>
    <row r="478" spans="2:3" ht="12.75">
      <c r="B478" s="409" t="s">
        <v>468</v>
      </c>
      <c r="C478" s="409" t="s">
        <v>469</v>
      </c>
    </row>
    <row r="479" spans="2:3" ht="12.75">
      <c r="B479" s="409" t="s">
        <v>624</v>
      </c>
      <c r="C479" s="409" t="s">
        <v>354</v>
      </c>
    </row>
    <row r="480" spans="2:3" ht="12.75">
      <c r="B480" s="409" t="s">
        <v>625</v>
      </c>
      <c r="C480" s="409" t="s">
        <v>467</v>
      </c>
    </row>
    <row r="481" spans="2:3" ht="12.75">
      <c r="B481" s="409" t="s">
        <v>202</v>
      </c>
      <c r="C481" s="409" t="s">
        <v>203</v>
      </c>
    </row>
    <row r="482" spans="2:3" ht="12.75">
      <c r="B482" s="409" t="s">
        <v>626</v>
      </c>
      <c r="C482" s="409" t="s">
        <v>240</v>
      </c>
    </row>
    <row r="483" spans="2:3" ht="12.75">
      <c r="B483" s="409" t="s">
        <v>470</v>
      </c>
      <c r="C483" s="409" t="s">
        <v>471</v>
      </c>
    </row>
    <row r="484" spans="2:3" ht="12.75">
      <c r="B484" s="409" t="s">
        <v>204</v>
      </c>
      <c r="C484" s="409" t="s">
        <v>205</v>
      </c>
    </row>
    <row r="485" spans="2:3" ht="12.75">
      <c r="B485" s="409" t="s">
        <v>627</v>
      </c>
      <c r="C485" s="409" t="s">
        <v>240</v>
      </c>
    </row>
    <row r="486" spans="2:3" ht="12.75">
      <c r="B486" s="409" t="s">
        <v>628</v>
      </c>
      <c r="C486" s="409" t="s">
        <v>207</v>
      </c>
    </row>
    <row r="487" spans="2:3" ht="12.75">
      <c r="B487" s="409" t="s">
        <v>206</v>
      </c>
      <c r="C487" s="409" t="s">
        <v>207</v>
      </c>
    </row>
    <row r="488" spans="2:3" ht="12.75">
      <c r="B488" s="409" t="s">
        <v>472</v>
      </c>
      <c r="C488" s="409" t="s">
        <v>473</v>
      </c>
    </row>
    <row r="489" spans="2:3" ht="12.75">
      <c r="B489" s="409" t="s">
        <v>474</v>
      </c>
      <c r="C489" s="409" t="s">
        <v>354</v>
      </c>
    </row>
    <row r="490" spans="2:3" ht="12.75">
      <c r="B490" s="409" t="s">
        <v>476</v>
      </c>
      <c r="C490" s="409" t="s">
        <v>477</v>
      </c>
    </row>
    <row r="491" spans="2:3" ht="12.75">
      <c r="B491" s="409" t="s">
        <v>629</v>
      </c>
      <c r="C491" s="409" t="s">
        <v>209</v>
      </c>
    </row>
    <row r="492" spans="2:3" ht="12.75">
      <c r="B492" s="409" t="s">
        <v>630</v>
      </c>
      <c r="C492" s="409" t="s">
        <v>473</v>
      </c>
    </row>
    <row r="493" spans="2:3" ht="12.75">
      <c r="B493" s="409" t="s">
        <v>631</v>
      </c>
      <c r="C493" s="409" t="s">
        <v>209</v>
      </c>
    </row>
    <row r="494" spans="2:3" ht="12.75">
      <c r="B494" s="409" t="s">
        <v>208</v>
      </c>
      <c r="C494" s="409" t="s">
        <v>209</v>
      </c>
    </row>
    <row r="495" spans="2:3" ht="12.75">
      <c r="B495" s="409" t="s">
        <v>480</v>
      </c>
      <c r="C495" s="409" t="s">
        <v>209</v>
      </c>
    </row>
    <row r="496" spans="2:3" ht="12.75">
      <c r="B496" s="409" t="s">
        <v>210</v>
      </c>
      <c r="C496" s="409" t="s">
        <v>211</v>
      </c>
    </row>
    <row r="497" spans="2:3" ht="12.75">
      <c r="B497" s="409" t="s">
        <v>482</v>
      </c>
      <c r="C497" s="409" t="s">
        <v>483</v>
      </c>
    </row>
    <row r="498" spans="2:3" ht="12.75">
      <c r="B498" s="409" t="s">
        <v>632</v>
      </c>
      <c r="C498" s="409" t="s">
        <v>215</v>
      </c>
    </row>
    <row r="499" spans="2:3" ht="12.75">
      <c r="B499" s="409" t="s">
        <v>484</v>
      </c>
      <c r="C499" s="409" t="s">
        <v>149</v>
      </c>
    </row>
    <row r="500" spans="2:3" ht="12.75">
      <c r="B500" s="409" t="s">
        <v>485</v>
      </c>
      <c r="C500" s="409" t="s">
        <v>486</v>
      </c>
    </row>
    <row r="501" spans="2:3" ht="12.75">
      <c r="B501" s="409" t="s">
        <v>487</v>
      </c>
      <c r="C501" s="409" t="s">
        <v>486</v>
      </c>
    </row>
    <row r="502" spans="2:3" ht="12.75">
      <c r="B502" s="409" t="s">
        <v>489</v>
      </c>
      <c r="C502" s="409" t="s">
        <v>490</v>
      </c>
    </row>
    <row r="503" spans="2:3" ht="12.75">
      <c r="B503" s="409" t="s">
        <v>212</v>
      </c>
      <c r="C503" s="409" t="s">
        <v>213</v>
      </c>
    </row>
    <row r="504" spans="2:3" ht="12.75">
      <c r="B504" s="409" t="s">
        <v>214</v>
      </c>
      <c r="C504" s="409" t="s">
        <v>215</v>
      </c>
    </row>
    <row r="505" spans="2:3" ht="12.75">
      <c r="B505" s="409" t="s">
        <v>216</v>
      </c>
      <c r="C505" s="409" t="s">
        <v>217</v>
      </c>
    </row>
    <row r="506" spans="2:3" ht="12.75">
      <c r="B506" s="409" t="s">
        <v>218</v>
      </c>
      <c r="C506" s="409" t="s">
        <v>219</v>
      </c>
    </row>
    <row r="507" spans="2:3" ht="12.75">
      <c r="B507" s="409" t="s">
        <v>220</v>
      </c>
      <c r="C507" s="409" t="s">
        <v>221</v>
      </c>
    </row>
    <row r="508" spans="2:3" ht="12.75">
      <c r="B508" s="409" t="s">
        <v>493</v>
      </c>
      <c r="C508" s="409" t="s">
        <v>494</v>
      </c>
    </row>
    <row r="509" spans="2:3" ht="12.75">
      <c r="B509" s="409" t="s">
        <v>633</v>
      </c>
      <c r="C509" s="409" t="s">
        <v>157</v>
      </c>
    </row>
    <row r="510" spans="2:3" ht="12.75">
      <c r="B510" s="409" t="s">
        <v>495</v>
      </c>
      <c r="C510" s="409" t="s">
        <v>496</v>
      </c>
    </row>
    <row r="511" spans="2:3" ht="12.75">
      <c r="B511" s="409" t="s">
        <v>222</v>
      </c>
      <c r="C511" s="409" t="s">
        <v>223</v>
      </c>
    </row>
    <row r="512" spans="2:3" ht="12.75">
      <c r="B512" s="409" t="s">
        <v>497</v>
      </c>
      <c r="C512" s="409" t="s">
        <v>498</v>
      </c>
    </row>
    <row r="513" spans="2:3" ht="12.75">
      <c r="B513" s="409" t="s">
        <v>224</v>
      </c>
      <c r="C513" s="409" t="s">
        <v>225</v>
      </c>
    </row>
    <row r="514" spans="2:3" ht="12.75">
      <c r="B514" s="409" t="s">
        <v>226</v>
      </c>
      <c r="C514" s="409" t="s">
        <v>227</v>
      </c>
    </row>
    <row r="515" spans="2:3" ht="12.75">
      <c r="B515" s="409" t="s">
        <v>503</v>
      </c>
      <c r="C515" s="409" t="s">
        <v>504</v>
      </c>
    </row>
    <row r="516" spans="2:3" ht="12.75">
      <c r="B516" s="409" t="s">
        <v>228</v>
      </c>
      <c r="C516" s="409" t="s">
        <v>229</v>
      </c>
    </row>
    <row r="517" spans="2:3" ht="12.75">
      <c r="B517" s="409" t="s">
        <v>505</v>
      </c>
      <c r="C517" s="409" t="s">
        <v>189</v>
      </c>
    </row>
    <row r="518" spans="2:3" ht="12.75">
      <c r="B518" s="409" t="s">
        <v>506</v>
      </c>
      <c r="C518" s="409" t="s">
        <v>507</v>
      </c>
    </row>
    <row r="519" spans="2:3" ht="12.75">
      <c r="B519" s="409" t="s">
        <v>230</v>
      </c>
      <c r="C519" s="409" t="s">
        <v>231</v>
      </c>
    </row>
    <row r="520" spans="2:3" ht="12.75">
      <c r="B520" s="409" t="s">
        <v>509</v>
      </c>
      <c r="C520" s="409" t="s">
        <v>189</v>
      </c>
    </row>
    <row r="521" spans="2:3" ht="12.75">
      <c r="B521" s="409" t="s">
        <v>634</v>
      </c>
      <c r="C521" s="409" t="s">
        <v>153</v>
      </c>
    </row>
    <row r="522" spans="2:3" ht="12.75">
      <c r="B522" s="409" t="s">
        <v>635</v>
      </c>
      <c r="C522" s="409" t="s">
        <v>213</v>
      </c>
    </row>
    <row r="523" spans="2:3" ht="12.75">
      <c r="B523" s="409" t="s">
        <v>514</v>
      </c>
      <c r="C523" s="409" t="s">
        <v>515</v>
      </c>
    </row>
    <row r="524" spans="2:3" ht="12.75">
      <c r="B524" s="409" t="s">
        <v>636</v>
      </c>
      <c r="C524" s="409" t="s">
        <v>240</v>
      </c>
    </row>
    <row r="525" spans="2:3" ht="12.75">
      <c r="B525" s="409" t="s">
        <v>232</v>
      </c>
      <c r="C525" s="409" t="s">
        <v>233</v>
      </c>
    </row>
    <row r="526" spans="2:3" ht="12.75">
      <c r="B526" s="409" t="s">
        <v>517</v>
      </c>
      <c r="C526" s="409" t="s">
        <v>280</v>
      </c>
    </row>
    <row r="527" spans="2:3" ht="12.75">
      <c r="B527" s="409" t="s">
        <v>520</v>
      </c>
      <c r="C527" s="409" t="s">
        <v>233</v>
      </c>
    </row>
    <row r="528" spans="2:3" ht="12.75">
      <c r="B528" s="409" t="s">
        <v>637</v>
      </c>
      <c r="C528" s="409" t="s">
        <v>354</v>
      </c>
    </row>
    <row r="529" spans="2:3" ht="12.75">
      <c r="B529" s="409" t="s">
        <v>235</v>
      </c>
      <c r="C529" s="409" t="s">
        <v>236</v>
      </c>
    </row>
    <row r="530" spans="2:3" ht="12.75">
      <c r="B530" s="409" t="s">
        <v>638</v>
      </c>
      <c r="C530" s="409" t="s">
        <v>236</v>
      </c>
    </row>
    <row r="531" spans="2:3" ht="12.75">
      <c r="B531" s="409" t="s">
        <v>527</v>
      </c>
      <c r="C531" s="409" t="s">
        <v>528</v>
      </c>
    </row>
    <row r="532" spans="2:3" ht="12.75">
      <c r="B532" s="409" t="s">
        <v>237</v>
      </c>
      <c r="C532" s="409" t="s">
        <v>238</v>
      </c>
    </row>
    <row r="533" spans="2:3" ht="12.75">
      <c r="B533" s="409" t="s">
        <v>639</v>
      </c>
      <c r="C533" s="409" t="s">
        <v>535</v>
      </c>
    </row>
    <row r="534" spans="2:3" ht="12.75">
      <c r="B534" s="409" t="s">
        <v>532</v>
      </c>
      <c r="C534" s="409" t="s">
        <v>498</v>
      </c>
    </row>
    <row r="535" spans="2:3" ht="12.75">
      <c r="B535" s="409" t="s">
        <v>239</v>
      </c>
      <c r="C535" s="409" t="s">
        <v>240</v>
      </c>
    </row>
    <row r="536" spans="2:3" ht="12.75">
      <c r="B536" s="409" t="s">
        <v>640</v>
      </c>
      <c r="C536" s="409" t="s">
        <v>352</v>
      </c>
    </row>
    <row r="537" spans="2:3" ht="12.75">
      <c r="B537" s="409" t="s">
        <v>241</v>
      </c>
      <c r="C537" s="409" t="s">
        <v>242</v>
      </c>
    </row>
    <row r="538" spans="2:3" ht="12.75">
      <c r="B538" s="409" t="s">
        <v>243</v>
      </c>
      <c r="C538" s="409" t="s">
        <v>244</v>
      </c>
    </row>
    <row r="539" spans="2:3" ht="12.75">
      <c r="B539" s="409" t="s">
        <v>641</v>
      </c>
      <c r="C539" s="409" t="s">
        <v>244</v>
      </c>
    </row>
    <row r="540" spans="2:3" ht="12.75">
      <c r="B540" s="409" t="s">
        <v>642</v>
      </c>
      <c r="C540" s="409" t="s">
        <v>360</v>
      </c>
    </row>
    <row r="541" spans="2:3" ht="12.75">
      <c r="B541" s="409" t="s">
        <v>643</v>
      </c>
      <c r="C541" s="409" t="s">
        <v>264</v>
      </c>
    </row>
    <row r="542" spans="2:3" ht="12.75">
      <c r="B542" s="409" t="s">
        <v>545</v>
      </c>
      <c r="C542" s="409" t="s">
        <v>546</v>
      </c>
    </row>
    <row r="543" spans="2:3" ht="12.75">
      <c r="B543" s="409" t="s">
        <v>547</v>
      </c>
      <c r="C543" s="409" t="s">
        <v>548</v>
      </c>
    </row>
    <row r="544" spans="2:3" ht="12.75">
      <c r="B544" s="409" t="s">
        <v>549</v>
      </c>
      <c r="C544" s="409" t="s">
        <v>644</v>
      </c>
    </row>
    <row r="545" spans="2:3" ht="12.75">
      <c r="B545" s="409" t="s">
        <v>550</v>
      </c>
      <c r="C545" s="409" t="s">
        <v>551</v>
      </c>
    </row>
    <row r="546" spans="2:3" ht="12.75">
      <c r="B546" s="409" t="s">
        <v>245</v>
      </c>
      <c r="C546" s="409" t="s">
        <v>246</v>
      </c>
    </row>
    <row r="547" spans="2:3" ht="12.75">
      <c r="B547" s="409" t="s">
        <v>645</v>
      </c>
      <c r="C547" s="409" t="s">
        <v>553</v>
      </c>
    </row>
    <row r="548" spans="2:3" ht="12.75">
      <c r="B548" s="409" t="s">
        <v>552</v>
      </c>
      <c r="C548" s="409" t="s">
        <v>553</v>
      </c>
    </row>
    <row r="549" spans="2:3" ht="12.75">
      <c r="B549" s="409" t="s">
        <v>646</v>
      </c>
      <c r="C549" s="409" t="s">
        <v>647</v>
      </c>
    </row>
    <row r="550" spans="2:3" ht="12.75">
      <c r="B550" s="409" t="s">
        <v>247</v>
      </c>
      <c r="C550" s="409" t="s">
        <v>248</v>
      </c>
    </row>
    <row r="551" spans="2:3" ht="12.75">
      <c r="B551" s="409" t="s">
        <v>648</v>
      </c>
      <c r="C551" s="409" t="s">
        <v>649</v>
      </c>
    </row>
    <row r="552" spans="2:3" ht="12.75">
      <c r="B552" s="409" t="s">
        <v>650</v>
      </c>
      <c r="C552" s="409" t="s">
        <v>233</v>
      </c>
    </row>
    <row r="553" spans="2:3" ht="12.75">
      <c r="B553" s="409" t="s">
        <v>651</v>
      </c>
      <c r="C553" s="409" t="s">
        <v>354</v>
      </c>
    </row>
    <row r="554" spans="2:3" ht="12.75">
      <c r="B554" s="409" t="s">
        <v>556</v>
      </c>
      <c r="C554" s="409" t="s">
        <v>557</v>
      </c>
    </row>
    <row r="555" spans="2:3" ht="12.75">
      <c r="B555" s="409" t="s">
        <v>249</v>
      </c>
      <c r="C555" s="409" t="s">
        <v>250</v>
      </c>
    </row>
    <row r="556" spans="2:3" ht="12.75">
      <c r="B556" s="409" t="s">
        <v>558</v>
      </c>
      <c r="C556" s="409" t="s">
        <v>559</v>
      </c>
    </row>
    <row r="557" spans="2:3" ht="12.75">
      <c r="B557" s="409" t="s">
        <v>560</v>
      </c>
      <c r="C557" s="409" t="s">
        <v>523</v>
      </c>
    </row>
    <row r="558" spans="2:3" ht="12.75">
      <c r="B558" s="409" t="s">
        <v>652</v>
      </c>
      <c r="C558" s="409" t="s">
        <v>246</v>
      </c>
    </row>
    <row r="559" spans="2:3" ht="12.75">
      <c r="B559" s="409" t="s">
        <v>653</v>
      </c>
      <c r="C559" s="409" t="s">
        <v>330</v>
      </c>
    </row>
    <row r="560" spans="2:3" ht="12.75">
      <c r="B560" s="409" t="s">
        <v>654</v>
      </c>
      <c r="C560" s="409" t="s">
        <v>175</v>
      </c>
    </row>
    <row r="561" spans="2:3" ht="12.75">
      <c r="B561" s="409" t="s">
        <v>561</v>
      </c>
      <c r="C561" s="409" t="s">
        <v>562</v>
      </c>
    </row>
    <row r="562" spans="2:3" ht="12.75">
      <c r="B562" s="409" t="s">
        <v>655</v>
      </c>
      <c r="C562" s="409" t="s">
        <v>473</v>
      </c>
    </row>
    <row r="563" spans="2:3" ht="12.75">
      <c r="B563" s="409" t="s">
        <v>656</v>
      </c>
      <c r="C563" s="409" t="s">
        <v>354</v>
      </c>
    </row>
    <row r="564" spans="2:3" ht="12.75">
      <c r="B564" s="409" t="s">
        <v>563</v>
      </c>
      <c r="C564" s="409" t="s">
        <v>354</v>
      </c>
    </row>
    <row r="565" spans="2:3" ht="12.75">
      <c r="B565" s="409" t="s">
        <v>251</v>
      </c>
      <c r="C565" s="409" t="s">
        <v>252</v>
      </c>
    </row>
    <row r="566" spans="2:3" ht="12.75">
      <c r="B566" s="409" t="s">
        <v>570</v>
      </c>
      <c r="C566" s="409" t="s">
        <v>571</v>
      </c>
    </row>
    <row r="567" spans="2:3" ht="12.75">
      <c r="B567" s="409" t="s">
        <v>657</v>
      </c>
      <c r="C567" s="409" t="s">
        <v>307</v>
      </c>
    </row>
    <row r="568" spans="2:3" ht="12.75">
      <c r="B568" s="409" t="s">
        <v>658</v>
      </c>
      <c r="C568" s="409" t="s">
        <v>659</v>
      </c>
    </row>
    <row r="569" spans="2:3" ht="12.75">
      <c r="B569" s="409" t="s">
        <v>253</v>
      </c>
      <c r="C569" s="409" t="s">
        <v>254</v>
      </c>
    </row>
    <row r="570" spans="2:3" ht="12.75">
      <c r="B570" s="409" t="s">
        <v>576</v>
      </c>
      <c r="C570" s="409" t="s">
        <v>307</v>
      </c>
    </row>
    <row r="571" spans="2:3" ht="12.75">
      <c r="B571" s="409" t="s">
        <v>660</v>
      </c>
      <c r="C571" s="409" t="s">
        <v>307</v>
      </c>
    </row>
    <row r="572" spans="2:3" ht="12.75">
      <c r="B572" s="409" t="s">
        <v>577</v>
      </c>
      <c r="C572" s="409" t="s">
        <v>358</v>
      </c>
    </row>
    <row r="573" spans="2:3" ht="12.75">
      <c r="B573" s="409" t="s">
        <v>578</v>
      </c>
      <c r="C573" s="409" t="s">
        <v>579</v>
      </c>
    </row>
    <row r="574" spans="2:3" ht="12.75">
      <c r="B574" s="409" t="s">
        <v>581</v>
      </c>
      <c r="C574" s="409" t="s">
        <v>582</v>
      </c>
    </row>
    <row r="575" spans="2:3" ht="12.75">
      <c r="B575" s="409" t="s">
        <v>257</v>
      </c>
      <c r="C575" s="409" t="s">
        <v>258</v>
      </c>
    </row>
    <row r="576" spans="2:3" ht="12.75">
      <c r="B576" s="409" t="s">
        <v>584</v>
      </c>
      <c r="C576" s="409" t="s">
        <v>585</v>
      </c>
    </row>
    <row r="577" spans="2:3" ht="12.75">
      <c r="B577" s="409" t="s">
        <v>661</v>
      </c>
      <c r="C577" s="409" t="s">
        <v>579</v>
      </c>
    </row>
    <row r="578" spans="2:3" ht="12.75">
      <c r="B578" s="409" t="s">
        <v>259</v>
      </c>
      <c r="C578" s="409" t="s">
        <v>260</v>
      </c>
    </row>
    <row r="579" spans="2:3" ht="12.75">
      <c r="B579" s="409" t="s">
        <v>261</v>
      </c>
      <c r="C579" s="409" t="s">
        <v>262</v>
      </c>
    </row>
    <row r="580" spans="2:3" ht="12.75">
      <c r="B580" s="409" t="s">
        <v>586</v>
      </c>
      <c r="C580" s="409" t="s">
        <v>587</v>
      </c>
    </row>
    <row r="581" spans="2:3" ht="12.75">
      <c r="B581" s="409" t="s">
        <v>263</v>
      </c>
      <c r="C581" s="409" t="s">
        <v>264</v>
      </c>
    </row>
    <row r="582" spans="1:3" ht="12.75">
      <c r="A582" s="412" t="s">
        <v>662</v>
      </c>
      <c r="B582" s="409" t="s">
        <v>257</v>
      </c>
      <c r="C582" s="409" t="s">
        <v>258</v>
      </c>
    </row>
    <row r="583" spans="2:3" ht="12.75">
      <c r="B583" s="409" t="s">
        <v>261</v>
      </c>
      <c r="C583" s="409" t="s">
        <v>262</v>
      </c>
    </row>
    <row r="584" spans="1:3" ht="12.75">
      <c r="A584" s="412" t="s">
        <v>663</v>
      </c>
      <c r="B584" s="409" t="s">
        <v>257</v>
      </c>
      <c r="C584" s="409" t="s">
        <v>258</v>
      </c>
    </row>
    <row r="585" spans="2:3" ht="12.75">
      <c r="B585" s="409" t="s">
        <v>259</v>
      </c>
      <c r="C585" s="409" t="s">
        <v>260</v>
      </c>
    </row>
    <row r="586" spans="2:3" ht="12.75">
      <c r="B586" s="409" t="s">
        <v>261</v>
      </c>
      <c r="C586" s="409" t="s">
        <v>262</v>
      </c>
    </row>
    <row r="587" spans="1:3" ht="12.75">
      <c r="A587" s="412" t="s">
        <v>664</v>
      </c>
      <c r="B587" s="409" t="s">
        <v>142</v>
      </c>
      <c r="C587" s="409" t="s">
        <v>143</v>
      </c>
    </row>
    <row r="588" spans="2:3" ht="12.75">
      <c r="B588" s="409" t="s">
        <v>665</v>
      </c>
      <c r="C588" s="409" t="s">
        <v>165</v>
      </c>
    </row>
    <row r="589" spans="2:3" ht="12.75">
      <c r="B589" s="409" t="s">
        <v>666</v>
      </c>
      <c r="C589" s="409" t="s">
        <v>151</v>
      </c>
    </row>
    <row r="590" spans="2:3" ht="12.75">
      <c r="B590" s="409" t="s">
        <v>144</v>
      </c>
      <c r="C590" s="409" t="s">
        <v>145</v>
      </c>
    </row>
    <row r="591" spans="2:3" ht="12.75">
      <c r="B591" s="409" t="s">
        <v>146</v>
      </c>
      <c r="C591" s="409" t="s">
        <v>147</v>
      </c>
    </row>
    <row r="592" spans="2:3" ht="12.75">
      <c r="B592" s="409" t="s">
        <v>270</v>
      </c>
      <c r="C592" s="409" t="s">
        <v>269</v>
      </c>
    </row>
    <row r="593" spans="2:3" ht="12.75">
      <c r="B593" s="409" t="s">
        <v>272</v>
      </c>
      <c r="C593" s="409" t="s">
        <v>358</v>
      </c>
    </row>
    <row r="594" spans="2:3" ht="12.75">
      <c r="B594" s="409" t="s">
        <v>667</v>
      </c>
      <c r="C594" s="409" t="s">
        <v>149</v>
      </c>
    </row>
    <row r="595" spans="2:3" ht="12.75">
      <c r="B595" s="409" t="s">
        <v>279</v>
      </c>
      <c r="C595" s="409" t="s">
        <v>280</v>
      </c>
    </row>
    <row r="596" spans="2:3" ht="12.75">
      <c r="B596" s="409" t="s">
        <v>150</v>
      </c>
      <c r="C596" s="409" t="s">
        <v>151</v>
      </c>
    </row>
    <row r="597" spans="2:3" ht="12.75">
      <c r="B597" s="409" t="s">
        <v>154</v>
      </c>
      <c r="C597" s="409" t="s">
        <v>155</v>
      </c>
    </row>
    <row r="598" spans="2:3" ht="12.75">
      <c r="B598" s="409" t="s">
        <v>668</v>
      </c>
      <c r="C598" s="409" t="s">
        <v>189</v>
      </c>
    </row>
    <row r="599" spans="2:3" ht="12.75">
      <c r="B599" s="409" t="s">
        <v>160</v>
      </c>
      <c r="C599" s="409" t="s">
        <v>161</v>
      </c>
    </row>
    <row r="600" spans="2:3" ht="12.75">
      <c r="B600" s="409" t="s">
        <v>669</v>
      </c>
      <c r="C600" s="409" t="s">
        <v>163</v>
      </c>
    </row>
    <row r="601" spans="2:3" ht="12.75">
      <c r="B601" s="409" t="s">
        <v>323</v>
      </c>
      <c r="C601" s="409" t="s">
        <v>324</v>
      </c>
    </row>
    <row r="602" spans="2:3" ht="12.75">
      <c r="B602" s="409" t="s">
        <v>164</v>
      </c>
      <c r="C602" s="409" t="s">
        <v>165</v>
      </c>
    </row>
    <row r="603" spans="2:3" ht="12.75">
      <c r="B603" s="409" t="s">
        <v>166</v>
      </c>
      <c r="C603" s="409" t="s">
        <v>167</v>
      </c>
    </row>
    <row r="604" spans="2:3" ht="12.75">
      <c r="B604" s="409" t="s">
        <v>345</v>
      </c>
      <c r="C604" s="409" t="s">
        <v>169</v>
      </c>
    </row>
    <row r="605" spans="2:3" ht="12.75">
      <c r="B605" s="409" t="s">
        <v>172</v>
      </c>
      <c r="C605" s="409" t="s">
        <v>173</v>
      </c>
    </row>
    <row r="606" spans="2:3" ht="12.75">
      <c r="B606" s="409" t="s">
        <v>608</v>
      </c>
      <c r="C606" s="409" t="s">
        <v>171</v>
      </c>
    </row>
    <row r="607" spans="2:3" ht="12.75">
      <c r="B607" s="409" t="s">
        <v>355</v>
      </c>
      <c r="C607" s="409" t="s">
        <v>356</v>
      </c>
    </row>
    <row r="608" spans="2:3" ht="12.75">
      <c r="B608" s="409" t="s">
        <v>174</v>
      </c>
      <c r="C608" s="409" t="s">
        <v>175</v>
      </c>
    </row>
    <row r="609" spans="2:3" ht="12.75">
      <c r="B609" s="409" t="s">
        <v>363</v>
      </c>
      <c r="C609" s="409" t="s">
        <v>364</v>
      </c>
    </row>
    <row r="610" spans="2:3" ht="12.75">
      <c r="B610" s="409" t="s">
        <v>670</v>
      </c>
      <c r="C610" s="409" t="s">
        <v>473</v>
      </c>
    </row>
    <row r="611" spans="2:3" ht="12.75">
      <c r="B611" s="409" t="s">
        <v>671</v>
      </c>
      <c r="C611" s="409" t="s">
        <v>183</v>
      </c>
    </row>
    <row r="612" spans="2:3" ht="12.75">
      <c r="B612" s="409" t="s">
        <v>182</v>
      </c>
      <c r="C612" s="409" t="s">
        <v>183</v>
      </c>
    </row>
    <row r="613" spans="2:3" ht="12.75">
      <c r="B613" s="409" t="s">
        <v>186</v>
      </c>
      <c r="C613" s="409" t="s">
        <v>187</v>
      </c>
    </row>
    <row r="614" spans="2:3" ht="12.75">
      <c r="B614" s="409" t="s">
        <v>192</v>
      </c>
      <c r="C614" s="409" t="s">
        <v>193</v>
      </c>
    </row>
    <row r="615" spans="2:3" ht="12.75">
      <c r="B615" s="409" t="s">
        <v>672</v>
      </c>
      <c r="C615" s="409" t="s">
        <v>195</v>
      </c>
    </row>
    <row r="616" spans="2:3" ht="12.75">
      <c r="B616" s="409" t="s">
        <v>673</v>
      </c>
      <c r="C616" s="409" t="s">
        <v>191</v>
      </c>
    </row>
    <row r="617" spans="2:3" ht="12.75">
      <c r="B617" s="409" t="s">
        <v>196</v>
      </c>
      <c r="C617" s="409" t="s">
        <v>197</v>
      </c>
    </row>
    <row r="618" spans="2:3" ht="12.75">
      <c r="B618" s="409" t="s">
        <v>198</v>
      </c>
      <c r="C618" s="409" t="s">
        <v>199</v>
      </c>
    </row>
    <row r="619" spans="2:3" ht="12.75">
      <c r="B619" s="409" t="s">
        <v>461</v>
      </c>
      <c r="C619" s="409" t="s">
        <v>201</v>
      </c>
    </row>
    <row r="620" spans="2:3" ht="12.75">
      <c r="B620" s="409" t="s">
        <v>463</v>
      </c>
      <c r="C620" s="409" t="s">
        <v>464</v>
      </c>
    </row>
    <row r="621" spans="2:3" ht="12.75">
      <c r="B621" s="409" t="s">
        <v>674</v>
      </c>
      <c r="C621" s="409" t="s">
        <v>203</v>
      </c>
    </row>
    <row r="622" spans="2:3" ht="12.75">
      <c r="B622" s="409" t="s">
        <v>204</v>
      </c>
      <c r="C622" s="409" t="s">
        <v>205</v>
      </c>
    </row>
    <row r="623" spans="2:3" ht="12.75">
      <c r="B623" s="409" t="s">
        <v>628</v>
      </c>
      <c r="C623" s="409" t="s">
        <v>175</v>
      </c>
    </row>
    <row r="624" spans="2:3" ht="12.75">
      <c r="B624" s="409" t="s">
        <v>206</v>
      </c>
      <c r="C624" s="409" t="s">
        <v>207</v>
      </c>
    </row>
    <row r="625" spans="2:3" ht="12.75">
      <c r="B625" s="409" t="s">
        <v>630</v>
      </c>
      <c r="C625" s="409" t="s">
        <v>260</v>
      </c>
    </row>
    <row r="626" spans="2:3" ht="12.75">
      <c r="B626" s="409" t="s">
        <v>208</v>
      </c>
      <c r="C626" s="409" t="s">
        <v>209</v>
      </c>
    </row>
    <row r="627" spans="2:3" ht="12.75">
      <c r="B627" s="409" t="s">
        <v>675</v>
      </c>
      <c r="C627" s="409" t="s">
        <v>360</v>
      </c>
    </row>
    <row r="628" spans="2:3" ht="12.75">
      <c r="B628" s="409" t="s">
        <v>224</v>
      </c>
      <c r="C628" s="409" t="s">
        <v>225</v>
      </c>
    </row>
    <row r="629" spans="2:3" ht="12.75">
      <c r="B629" s="409" t="s">
        <v>676</v>
      </c>
      <c r="C629" s="409" t="s">
        <v>213</v>
      </c>
    </row>
    <row r="630" spans="2:3" ht="12.75">
      <c r="B630" s="409" t="s">
        <v>239</v>
      </c>
      <c r="C630" s="409" t="s">
        <v>240</v>
      </c>
    </row>
    <row r="631" spans="2:3" ht="12.75">
      <c r="B631" s="409" t="s">
        <v>677</v>
      </c>
      <c r="C631" s="409" t="s">
        <v>211</v>
      </c>
    </row>
    <row r="632" spans="2:3" ht="12.75">
      <c r="B632" s="409" t="s">
        <v>243</v>
      </c>
      <c r="C632" s="409" t="s">
        <v>244</v>
      </c>
    </row>
    <row r="633" spans="2:3" ht="12.75">
      <c r="B633" s="409" t="s">
        <v>245</v>
      </c>
      <c r="C633" s="409" t="s">
        <v>246</v>
      </c>
    </row>
    <row r="634" spans="2:3" ht="12.75">
      <c r="B634" s="409" t="s">
        <v>678</v>
      </c>
      <c r="C634" s="409" t="s">
        <v>189</v>
      </c>
    </row>
    <row r="635" spans="2:3" ht="12.75">
      <c r="B635" s="409" t="s">
        <v>679</v>
      </c>
      <c r="C635" s="409" t="s">
        <v>233</v>
      </c>
    </row>
    <row r="636" spans="2:3" ht="12.75">
      <c r="B636" s="409" t="s">
        <v>247</v>
      </c>
      <c r="C636" s="409" t="s">
        <v>248</v>
      </c>
    </row>
    <row r="637" spans="2:3" ht="12.75">
      <c r="B637" s="409" t="s">
        <v>249</v>
      </c>
      <c r="C637" s="409" t="s">
        <v>250</v>
      </c>
    </row>
    <row r="638" spans="2:3" ht="12.75">
      <c r="B638" s="409" t="s">
        <v>558</v>
      </c>
      <c r="C638" s="409" t="s">
        <v>680</v>
      </c>
    </row>
    <row r="639" spans="2:3" ht="12.75">
      <c r="B639" s="409" t="s">
        <v>681</v>
      </c>
      <c r="C639" s="409" t="s">
        <v>682</v>
      </c>
    </row>
    <row r="640" spans="2:3" ht="12.75">
      <c r="B640" s="409" t="s">
        <v>563</v>
      </c>
      <c r="C640" s="409" t="s">
        <v>354</v>
      </c>
    </row>
    <row r="641" spans="2:3" ht="12.75">
      <c r="B641" s="409" t="s">
        <v>683</v>
      </c>
      <c r="C641" s="409" t="s">
        <v>473</v>
      </c>
    </row>
    <row r="642" spans="2:3" ht="12.75">
      <c r="B642" s="409" t="s">
        <v>251</v>
      </c>
      <c r="C642" s="409" t="s">
        <v>252</v>
      </c>
    </row>
    <row r="643" spans="2:3" ht="12.75">
      <c r="B643" s="409" t="s">
        <v>253</v>
      </c>
      <c r="C643" s="409" t="s">
        <v>254</v>
      </c>
    </row>
    <row r="644" spans="2:3" ht="12.75">
      <c r="B644" s="409" t="s">
        <v>255</v>
      </c>
      <c r="C644" s="409" t="s">
        <v>256</v>
      </c>
    </row>
    <row r="645" spans="2:3" ht="12.75">
      <c r="B645" s="409" t="s">
        <v>580</v>
      </c>
      <c r="C645" s="409" t="s">
        <v>165</v>
      </c>
    </row>
    <row r="646" spans="2:3" ht="12.75">
      <c r="B646" s="409" t="s">
        <v>257</v>
      </c>
      <c r="C646" s="409" t="s">
        <v>258</v>
      </c>
    </row>
    <row r="647" spans="2:3" ht="12.75">
      <c r="B647" s="409" t="s">
        <v>684</v>
      </c>
      <c r="C647" s="409" t="s">
        <v>579</v>
      </c>
    </row>
    <row r="648" spans="2:3" ht="12.75">
      <c r="B648" s="409" t="s">
        <v>261</v>
      </c>
      <c r="C648" s="409" t="s">
        <v>262</v>
      </c>
    </row>
    <row r="649" spans="2:3" ht="12.75">
      <c r="B649" s="409" t="s">
        <v>263</v>
      </c>
      <c r="C649" s="409" t="s">
        <v>264</v>
      </c>
    </row>
    <row r="650" spans="2:3" ht="12.75">
      <c r="B650" s="409" t="s">
        <v>685</v>
      </c>
      <c r="C650" s="409" t="s">
        <v>362</v>
      </c>
    </row>
  </sheetData>
  <sheetProtection/>
  <mergeCells count="1">
    <mergeCell ref="A39:E39"/>
  </mergeCells>
  <printOptions horizontalCentered="1"/>
  <pageMargins left="0.5" right="0.5" top="1" bottom="1" header="0.5" footer="0.5"/>
  <pageSetup horizontalDpi="600" verticalDpi="600" orientation="portrait" scale="60" r:id="rId2"/>
  <drawing r:id="rId1"/>
</worksheet>
</file>

<file path=xl/worksheets/sheet2.xml><?xml version="1.0" encoding="utf-8"?>
<worksheet xmlns="http://schemas.openxmlformats.org/spreadsheetml/2006/main" xmlns:r="http://schemas.openxmlformats.org/officeDocument/2006/relationships">
  <sheetPr codeName="Sheet7">
    <pageSetUpPr fitToPage="1"/>
  </sheetPr>
  <dimension ref="A1:Z164"/>
  <sheetViews>
    <sheetView workbookViewId="0" topLeftCell="A1">
      <pane xSplit="2" ySplit="2" topLeftCell="C3" activePane="bottomRight" state="frozen"/>
      <selection pane="topLeft" activeCell="A1" sqref="A1"/>
      <selection pane="topRight" activeCell="A1" sqref="A1"/>
      <selection pane="bottomLeft" activeCell="A1" sqref="A1"/>
      <selection pane="bottomRight" activeCell="A1" sqref="A1"/>
    </sheetView>
  </sheetViews>
  <sheetFormatPr defaultColWidth="9.140625" defaultRowHeight="13.5" customHeight="1"/>
  <cols>
    <col min="1" max="1" width="30.421875" style="57" bestFit="1" customWidth="1"/>
    <col min="2" max="2" width="10.00390625" style="274" customWidth="1"/>
    <col min="3" max="26" width="8.57421875" style="8" customWidth="1"/>
    <col min="27" max="16384" width="9.140625" style="8" customWidth="1"/>
  </cols>
  <sheetData>
    <row r="1" spans="1:26" s="230" customFormat="1" ht="21" customHeight="1">
      <c r="A1" s="242" t="s">
        <v>687</v>
      </c>
      <c r="B1" s="243">
        <v>8</v>
      </c>
      <c r="C1" s="243">
        <v>9</v>
      </c>
      <c r="D1" s="243">
        <v>10</v>
      </c>
      <c r="E1" s="243">
        <v>11</v>
      </c>
      <c r="F1" s="243">
        <v>12</v>
      </c>
      <c r="G1" s="243">
        <v>13</v>
      </c>
      <c r="H1" s="243">
        <v>14</v>
      </c>
      <c r="I1" s="243">
        <v>15</v>
      </c>
      <c r="J1" s="243">
        <v>16</v>
      </c>
      <c r="K1" s="243">
        <v>17</v>
      </c>
      <c r="L1" s="243">
        <v>18</v>
      </c>
      <c r="M1" s="243">
        <v>19</v>
      </c>
      <c r="N1" s="243">
        <v>20</v>
      </c>
      <c r="O1" s="243">
        <v>21</v>
      </c>
      <c r="P1" s="243">
        <v>22</v>
      </c>
      <c r="Q1" s="243">
        <v>23</v>
      </c>
      <c r="R1" s="243">
        <v>24</v>
      </c>
      <c r="S1" s="243">
        <v>25</v>
      </c>
      <c r="T1" s="243">
        <v>26</v>
      </c>
      <c r="U1" s="243">
        <v>27</v>
      </c>
      <c r="V1" s="243">
        <v>28</v>
      </c>
      <c r="W1" s="243">
        <v>29</v>
      </c>
      <c r="X1" s="243">
        <v>30</v>
      </c>
      <c r="Y1" s="243">
        <v>31</v>
      </c>
      <c r="Z1" s="243">
        <v>32</v>
      </c>
    </row>
    <row r="2" spans="1:26" ht="49.5" customHeight="1">
      <c r="A2" s="244"/>
      <c r="B2" s="244" t="s">
        <v>59</v>
      </c>
      <c r="C2" s="304" t="s">
        <v>689</v>
      </c>
      <c r="D2" s="304" t="s">
        <v>690</v>
      </c>
      <c r="E2" s="304" t="s">
        <v>691</v>
      </c>
      <c r="F2" s="304" t="s">
        <v>692</v>
      </c>
      <c r="G2" s="304" t="s">
        <v>693</v>
      </c>
      <c r="H2" s="304" t="s">
        <v>694</v>
      </c>
      <c r="I2" s="304" t="s">
        <v>695</v>
      </c>
      <c r="J2" s="304" t="s">
        <v>696</v>
      </c>
      <c r="K2" s="304" t="s">
        <v>697</v>
      </c>
      <c r="L2" s="304" t="s">
        <v>698</v>
      </c>
      <c r="M2" s="304" t="s">
        <v>699</v>
      </c>
      <c r="N2" s="304" t="s">
        <v>700</v>
      </c>
      <c r="O2" s="304" t="s">
        <v>701</v>
      </c>
      <c r="P2" s="304" t="s">
        <v>702</v>
      </c>
      <c r="Q2" s="304" t="s">
        <v>703</v>
      </c>
      <c r="R2" s="304" t="s">
        <v>704</v>
      </c>
      <c r="S2" s="304" t="s">
        <v>705</v>
      </c>
      <c r="T2" s="304" t="s">
        <v>706</v>
      </c>
      <c r="U2" s="304" t="s">
        <v>707</v>
      </c>
      <c r="V2" s="304" t="s">
        <v>708</v>
      </c>
      <c r="W2" s="304" t="s">
        <v>709</v>
      </c>
      <c r="X2" s="304" t="s">
        <v>710</v>
      </c>
      <c r="Y2" s="304" t="s">
        <v>711</v>
      </c>
      <c r="Z2" s="304" t="s">
        <v>712</v>
      </c>
    </row>
    <row r="3" spans="1:26" ht="12.75" customHeight="1">
      <c r="A3" s="246" t="s">
        <v>60</v>
      </c>
      <c r="B3" s="244"/>
      <c r="C3" s="247">
        <v>24</v>
      </c>
      <c r="D3" s="247">
        <v>23</v>
      </c>
      <c r="E3" s="247">
        <v>22</v>
      </c>
      <c r="F3" s="247">
        <v>21</v>
      </c>
      <c r="G3" s="247">
        <v>20</v>
      </c>
      <c r="H3" s="247">
        <v>19</v>
      </c>
      <c r="I3" s="247">
        <v>18</v>
      </c>
      <c r="J3" s="247">
        <v>17</v>
      </c>
      <c r="K3" s="247">
        <v>16</v>
      </c>
      <c r="L3" s="247">
        <v>15</v>
      </c>
      <c r="M3" s="247">
        <v>14</v>
      </c>
      <c r="N3" s="247">
        <v>13</v>
      </c>
      <c r="O3" s="247">
        <v>12</v>
      </c>
      <c r="P3" s="247">
        <v>11</v>
      </c>
      <c r="Q3" s="247">
        <v>10</v>
      </c>
      <c r="R3" s="247">
        <v>9</v>
      </c>
      <c r="S3" s="247">
        <v>8</v>
      </c>
      <c r="T3" s="247">
        <v>7</v>
      </c>
      <c r="U3" s="247">
        <v>6</v>
      </c>
      <c r="V3" s="247">
        <v>5</v>
      </c>
      <c r="W3" s="247">
        <v>4</v>
      </c>
      <c r="X3" s="247">
        <v>3</v>
      </c>
      <c r="Y3" s="247">
        <v>2</v>
      </c>
      <c r="Z3" s="247">
        <v>1</v>
      </c>
    </row>
    <row r="4" spans="1:26" ht="13.5" customHeight="1">
      <c r="A4" s="248" t="s">
        <v>50</v>
      </c>
      <c r="B4" s="249">
        <v>83</v>
      </c>
      <c r="C4" s="249">
        <v>83</v>
      </c>
      <c r="D4" s="249">
        <v>96</v>
      </c>
      <c r="E4" s="249">
        <v>103</v>
      </c>
      <c r="F4" s="249">
        <v>94</v>
      </c>
      <c r="G4" s="249">
        <v>117</v>
      </c>
      <c r="H4" s="249">
        <v>118</v>
      </c>
      <c r="I4" s="249">
        <v>122</v>
      </c>
      <c r="J4" s="249">
        <v>129</v>
      </c>
      <c r="K4" s="249">
        <v>137</v>
      </c>
      <c r="L4" s="249">
        <v>133</v>
      </c>
      <c r="M4" s="249">
        <v>120</v>
      </c>
      <c r="N4" s="249">
        <v>80</v>
      </c>
      <c r="O4" s="249">
        <v>102</v>
      </c>
      <c r="P4" s="249">
        <v>94</v>
      </c>
      <c r="Q4" s="249">
        <v>83</v>
      </c>
      <c r="R4" s="249">
        <v>85</v>
      </c>
      <c r="S4" s="249">
        <v>110</v>
      </c>
      <c r="T4" s="249">
        <v>111</v>
      </c>
      <c r="U4" s="249">
        <v>112</v>
      </c>
      <c r="V4" s="249">
        <v>87</v>
      </c>
      <c r="W4" s="249">
        <v>105</v>
      </c>
      <c r="X4" s="249">
        <v>97</v>
      </c>
      <c r="Y4" s="249">
        <v>78</v>
      </c>
      <c r="Z4" s="249">
        <v>85</v>
      </c>
    </row>
    <row r="5" spans="1:26" ht="13.5" customHeight="1">
      <c r="A5" s="250" t="s">
        <v>61</v>
      </c>
      <c r="B5" s="251"/>
      <c r="C5" s="251">
        <v>-0.13541666666666666</v>
      </c>
      <c r="D5" s="251">
        <v>-0.06796116504854369</v>
      </c>
      <c r="E5" s="251">
        <v>0.09574468085106383</v>
      </c>
      <c r="F5" s="251">
        <v>-0.19658119658119658</v>
      </c>
      <c r="G5" s="251">
        <v>-0.00847457627118644</v>
      </c>
      <c r="H5" s="251">
        <v>-0.03278688524590164</v>
      </c>
      <c r="I5" s="251">
        <v>-0.05426356589147287</v>
      </c>
      <c r="J5" s="251">
        <v>-0.058394160583941604</v>
      </c>
      <c r="K5" s="251">
        <v>0.03007518796992481</v>
      </c>
      <c r="L5" s="251">
        <v>0.10833333333333334</v>
      </c>
      <c r="M5" s="251">
        <v>0.5</v>
      </c>
      <c r="N5" s="251">
        <v>-0.21568627450980393</v>
      </c>
      <c r="O5" s="251">
        <v>0.0851063829787234</v>
      </c>
      <c r="P5" s="251">
        <v>0.13253012048192772</v>
      </c>
      <c r="Q5" s="251">
        <v>-0.023529411764705882</v>
      </c>
      <c r="R5" s="251">
        <v>-0.22727272727272727</v>
      </c>
      <c r="S5" s="251">
        <v>-0.009009009009009009</v>
      </c>
      <c r="T5" s="251">
        <v>-0.008928571428571428</v>
      </c>
      <c r="U5" s="251">
        <v>0.28735632183908044</v>
      </c>
      <c r="V5" s="251">
        <v>-0.17142857142857143</v>
      </c>
      <c r="W5" s="251">
        <v>0.08247422680412371</v>
      </c>
      <c r="X5" s="251">
        <v>0.24358974358974358</v>
      </c>
      <c r="Y5" s="251">
        <v>-0.08235294117647059</v>
      </c>
      <c r="Z5" s="251"/>
    </row>
    <row r="6" spans="1:26" ht="13.5" customHeight="1">
      <c r="A6" s="252" t="s">
        <v>62</v>
      </c>
      <c r="B6" s="253">
        <v>0.013275751759436981</v>
      </c>
      <c r="C6" s="253">
        <v>0.013275751759436981</v>
      </c>
      <c r="D6" s="253">
        <v>0.014892956872479057</v>
      </c>
      <c r="E6" s="253">
        <v>0.0165728077232502</v>
      </c>
      <c r="F6" s="253">
        <v>0.0155964824954372</v>
      </c>
      <c r="G6" s="253">
        <v>0.018318459370596524</v>
      </c>
      <c r="H6" s="253">
        <v>0.01868566904196358</v>
      </c>
      <c r="I6" s="253">
        <v>0.020576825771630967</v>
      </c>
      <c r="J6" s="253">
        <v>0.021182266009852218</v>
      </c>
      <c r="K6" s="253">
        <v>0.022978866152297887</v>
      </c>
      <c r="L6" s="253">
        <v>0.02281694973408818</v>
      </c>
      <c r="M6" s="253">
        <v>0.01913265306122449</v>
      </c>
      <c r="N6" s="253">
        <v>0.01467620620069712</v>
      </c>
      <c r="O6" s="253">
        <v>0.018345323741007193</v>
      </c>
      <c r="P6" s="253">
        <v>0.015645805592543277</v>
      </c>
      <c r="Q6" s="253">
        <v>0.015123906705539359</v>
      </c>
      <c r="R6" s="253">
        <v>0.016292888633314167</v>
      </c>
      <c r="S6" s="253">
        <v>0.020351526364477335</v>
      </c>
      <c r="T6" s="253">
        <v>0.02188054405677114</v>
      </c>
      <c r="U6" s="253">
        <v>0.02173491170192121</v>
      </c>
      <c r="V6" s="253">
        <v>0.01806853582554517</v>
      </c>
      <c r="W6" s="253">
        <v>0.02338009352037408</v>
      </c>
      <c r="X6" s="253">
        <v>0.021651785714285714</v>
      </c>
      <c r="Y6" s="253">
        <v>0.016897746967071057</v>
      </c>
      <c r="Z6" s="253">
        <v>0.021410579345088162</v>
      </c>
    </row>
    <row r="7" spans="1:26" s="254" customFormat="1" ht="13.5" customHeight="1">
      <c r="A7" s="246" t="s">
        <v>688</v>
      </c>
      <c r="B7" s="246"/>
      <c r="C7" s="246"/>
      <c r="D7" s="246"/>
      <c r="E7" s="246"/>
      <c r="F7" s="246"/>
      <c r="G7" s="246"/>
      <c r="H7" s="246"/>
      <c r="I7" s="246"/>
      <c r="J7" s="246"/>
      <c r="K7" s="246"/>
      <c r="L7" s="246"/>
      <c r="M7" s="246"/>
      <c r="N7" s="246"/>
      <c r="O7" s="246"/>
      <c r="P7" s="246"/>
      <c r="Q7" s="246"/>
      <c r="R7" s="246"/>
      <c r="S7" s="246"/>
      <c r="T7" s="246"/>
      <c r="U7" s="246"/>
      <c r="V7" s="246"/>
      <c r="W7" s="246"/>
      <c r="X7" s="246"/>
      <c r="Y7" s="246"/>
      <c r="Z7" s="246"/>
    </row>
    <row r="8" spans="1:26" s="22" customFormat="1" ht="13.5" customHeight="1">
      <c r="A8" s="248" t="s">
        <v>50</v>
      </c>
      <c r="B8" s="255">
        <v>5765</v>
      </c>
      <c r="C8" s="255">
        <v>5765</v>
      </c>
      <c r="D8" s="255">
        <v>6052</v>
      </c>
      <c r="E8" s="255">
        <v>5745</v>
      </c>
      <c r="F8" s="255">
        <v>5864</v>
      </c>
      <c r="G8" s="255">
        <v>6243</v>
      </c>
      <c r="H8" s="255">
        <v>6363</v>
      </c>
      <c r="I8" s="255">
        <v>6239</v>
      </c>
      <c r="J8" s="255">
        <v>6641</v>
      </c>
      <c r="K8" s="255">
        <v>6558</v>
      </c>
      <c r="L8" s="255">
        <v>6677</v>
      </c>
      <c r="M8" s="255">
        <v>6854</v>
      </c>
      <c r="N8" s="255">
        <v>5553</v>
      </c>
      <c r="O8" s="255">
        <v>5984</v>
      </c>
      <c r="P8" s="255">
        <v>6535</v>
      </c>
      <c r="Q8" s="255">
        <v>6262</v>
      </c>
      <c r="R8" s="255">
        <v>6446</v>
      </c>
      <c r="S8" s="255">
        <v>6490</v>
      </c>
      <c r="T8" s="255">
        <v>6525</v>
      </c>
      <c r="U8" s="255">
        <v>6697</v>
      </c>
      <c r="V8" s="255">
        <v>6780</v>
      </c>
      <c r="W8" s="255">
        <v>6567</v>
      </c>
      <c r="X8" s="255">
        <v>6707</v>
      </c>
      <c r="Y8" s="255">
        <v>7019</v>
      </c>
      <c r="Z8" s="255">
        <v>6419</v>
      </c>
    </row>
    <row r="9" spans="1:26" s="22" customFormat="1" ht="13.5" customHeight="1">
      <c r="A9" s="250" t="s">
        <v>61</v>
      </c>
      <c r="B9" s="256"/>
      <c r="C9" s="251">
        <v>-0.04742233972240582</v>
      </c>
      <c r="D9" s="251">
        <v>0.05343777197563098</v>
      </c>
      <c r="E9" s="251">
        <v>-0.02029331514324693</v>
      </c>
      <c r="F9" s="251">
        <v>-0.06070799295210636</v>
      </c>
      <c r="G9" s="251">
        <v>-0.01885902876001886</v>
      </c>
      <c r="H9" s="251">
        <v>0.01987497996473794</v>
      </c>
      <c r="I9" s="251">
        <v>-0.060533052251166994</v>
      </c>
      <c r="J9" s="251">
        <v>0.012656297651723086</v>
      </c>
      <c r="K9" s="251">
        <v>-0.017822375318256704</v>
      </c>
      <c r="L9" s="251">
        <v>-0.025824336154070617</v>
      </c>
      <c r="M9" s="251">
        <v>0.23428777237529264</v>
      </c>
      <c r="N9" s="251">
        <v>-0.07202540106951871</v>
      </c>
      <c r="O9" s="251">
        <v>-0.08431522570772762</v>
      </c>
      <c r="P9" s="251">
        <v>0.043596295113382304</v>
      </c>
      <c r="Q9" s="251">
        <v>-0.02854483400558486</v>
      </c>
      <c r="R9" s="251">
        <v>-0.006779661016949152</v>
      </c>
      <c r="S9" s="251">
        <v>-0.0053639846743295016</v>
      </c>
      <c r="T9" s="251">
        <v>-0.025683141705241153</v>
      </c>
      <c r="U9" s="251">
        <v>-0.01224188790560472</v>
      </c>
      <c r="V9" s="251">
        <v>0.03243490178163545</v>
      </c>
      <c r="W9" s="251">
        <v>-0.02087371403011779</v>
      </c>
      <c r="X9" s="251">
        <v>-0.04445077646388374</v>
      </c>
      <c r="Y9" s="251">
        <v>0.09347250350521888</v>
      </c>
      <c r="Z9" s="251"/>
    </row>
    <row r="10" spans="1:26" s="22" customFormat="1" ht="13.5" customHeight="1">
      <c r="A10" s="252" t="s">
        <v>62</v>
      </c>
      <c r="B10" s="253">
        <v>0.04069430914969012</v>
      </c>
      <c r="C10" s="253">
        <v>0.04069430914969012</v>
      </c>
      <c r="D10" s="253">
        <v>0.0420967697059069</v>
      </c>
      <c r="E10" s="253">
        <v>0.040510524274583085</v>
      </c>
      <c r="F10" s="253">
        <v>0.04183312407259445</v>
      </c>
      <c r="G10" s="253">
        <v>0.04403114552917777</v>
      </c>
      <c r="H10" s="253">
        <v>0.0438274453620603</v>
      </c>
      <c r="I10" s="253">
        <v>0.04464304880753901</v>
      </c>
      <c r="J10" s="253">
        <v>0.046050897995978085</v>
      </c>
      <c r="K10" s="253">
        <v>0.045714684047262207</v>
      </c>
      <c r="L10" s="253">
        <v>0.04767617048318803</v>
      </c>
      <c r="M10" s="253">
        <v>0.04514526975846556</v>
      </c>
      <c r="N10" s="253">
        <v>0.04204238308310809</v>
      </c>
      <c r="O10" s="253">
        <v>0.04269162719022887</v>
      </c>
      <c r="P10" s="253">
        <v>0.04548048549635321</v>
      </c>
      <c r="Q10" s="253">
        <v>0.04666517624264103</v>
      </c>
      <c r="R10" s="253">
        <v>0.048441034350600064</v>
      </c>
      <c r="S10" s="253">
        <v>0.04806944516453971</v>
      </c>
      <c r="T10" s="253">
        <v>0.04954931010654051</v>
      </c>
      <c r="U10" s="253">
        <v>0.0506224819151429</v>
      </c>
      <c r="V10" s="253">
        <v>0.05191662710384857</v>
      </c>
      <c r="W10" s="253">
        <v>0.054181827182495486</v>
      </c>
      <c r="X10" s="253">
        <v>0.054117514160762985</v>
      </c>
      <c r="Y10" s="253">
        <v>0.05545416479027913</v>
      </c>
      <c r="Z10" s="253">
        <v>0.0582719052979411</v>
      </c>
    </row>
    <row r="11" spans="1:26" s="254" customFormat="1" ht="13.5" customHeight="1">
      <c r="A11" s="246" t="s">
        <v>19</v>
      </c>
      <c r="B11" s="246"/>
      <c r="C11" s="246"/>
      <c r="D11" s="246"/>
      <c r="E11" s="246"/>
      <c r="F11" s="246"/>
      <c r="G11" s="246"/>
      <c r="H11" s="246"/>
      <c r="I11" s="246"/>
      <c r="J11" s="246"/>
      <c r="K11" s="246"/>
      <c r="L11" s="246"/>
      <c r="M11" s="246"/>
      <c r="N11" s="246"/>
      <c r="O11" s="246"/>
      <c r="P11" s="246"/>
      <c r="Q11" s="246"/>
      <c r="R11" s="246"/>
      <c r="S11" s="246"/>
      <c r="T11" s="246"/>
      <c r="U11" s="246"/>
      <c r="V11" s="246"/>
      <c r="W11" s="246"/>
      <c r="X11" s="246"/>
      <c r="Y11" s="246"/>
      <c r="Z11" s="246"/>
    </row>
    <row r="12" spans="1:26" s="22" customFormat="1" ht="13.5" customHeight="1">
      <c r="A12" s="248" t="s">
        <v>50</v>
      </c>
      <c r="B12" s="255">
        <v>24493</v>
      </c>
      <c r="C12" s="255">
        <v>24493</v>
      </c>
      <c r="D12" s="255">
        <v>25420</v>
      </c>
      <c r="E12" s="255">
        <v>24405</v>
      </c>
      <c r="F12" s="255">
        <v>24981</v>
      </c>
      <c r="G12" s="255">
        <v>26273</v>
      </c>
      <c r="H12" s="255">
        <v>27259</v>
      </c>
      <c r="I12" s="255">
        <v>26686</v>
      </c>
      <c r="J12" s="255">
        <v>27988</v>
      </c>
      <c r="K12" s="255">
        <v>28121</v>
      </c>
      <c r="L12" s="255">
        <v>28130</v>
      </c>
      <c r="M12" s="255">
        <v>28009</v>
      </c>
      <c r="N12" s="255">
        <v>22000</v>
      </c>
      <c r="O12" s="255">
        <v>23906</v>
      </c>
      <c r="P12" s="255">
        <v>26247</v>
      </c>
      <c r="Q12" s="255">
        <v>24969</v>
      </c>
      <c r="R12" s="255">
        <v>25421</v>
      </c>
      <c r="S12" s="255">
        <v>25632</v>
      </c>
      <c r="T12" s="255">
        <v>26061</v>
      </c>
      <c r="U12" s="255">
        <v>26886</v>
      </c>
      <c r="V12" s="255">
        <v>26878</v>
      </c>
      <c r="W12" s="255">
        <v>26257</v>
      </c>
      <c r="X12" s="255">
        <v>27092</v>
      </c>
      <c r="Y12" s="255">
        <v>28508</v>
      </c>
      <c r="Z12" s="255">
        <v>25386</v>
      </c>
    </row>
    <row r="13" spans="1:26" s="22" customFormat="1" ht="13.5" customHeight="1">
      <c r="A13" s="250" t="s">
        <v>61</v>
      </c>
      <c r="B13" s="256"/>
      <c r="C13" s="251">
        <v>-0.03646734854445319</v>
      </c>
      <c r="D13" s="251">
        <v>0.041589838147920506</v>
      </c>
      <c r="E13" s="251">
        <v>-0.023057523718025698</v>
      </c>
      <c r="F13" s="251">
        <v>-0.04917596011114071</v>
      </c>
      <c r="G13" s="251">
        <v>-0.036171539674969735</v>
      </c>
      <c r="H13" s="251">
        <v>0.021471932848684705</v>
      </c>
      <c r="I13" s="251">
        <v>-0.046519937115906816</v>
      </c>
      <c r="J13" s="251">
        <v>-0.0047295615376409085</v>
      </c>
      <c r="K13" s="251">
        <v>-0.0003199431212228937</v>
      </c>
      <c r="L13" s="251">
        <v>0.004320039987146989</v>
      </c>
      <c r="M13" s="251">
        <v>0.2731363636363636</v>
      </c>
      <c r="N13" s="251">
        <v>-0.07972893834183886</v>
      </c>
      <c r="O13" s="251">
        <v>-0.0891911456547415</v>
      </c>
      <c r="P13" s="251">
        <v>0.051183467499699625</v>
      </c>
      <c r="Q13" s="251">
        <v>-0.01778057511506235</v>
      </c>
      <c r="R13" s="251">
        <v>-0.008231897627965043</v>
      </c>
      <c r="S13" s="251">
        <v>-0.016461379072176815</v>
      </c>
      <c r="T13" s="251">
        <v>-0.030685114929703192</v>
      </c>
      <c r="U13" s="251">
        <v>0.0002976411935411861</v>
      </c>
      <c r="V13" s="251">
        <v>0.02365083596755151</v>
      </c>
      <c r="W13" s="251">
        <v>-0.030820906540676214</v>
      </c>
      <c r="X13" s="251">
        <v>-0.04967026799494879</v>
      </c>
      <c r="Y13" s="251">
        <v>0.12298117072402111</v>
      </c>
      <c r="Z13" s="251"/>
    </row>
    <row r="14" spans="1:26" s="22" customFormat="1" ht="13.5" customHeight="1">
      <c r="A14" s="252" t="s">
        <v>62</v>
      </c>
      <c r="B14" s="253">
        <v>0.035586376838125794</v>
      </c>
      <c r="C14" s="253">
        <v>0.035586376838125794</v>
      </c>
      <c r="D14" s="253">
        <v>0.036883557072298734</v>
      </c>
      <c r="E14" s="253">
        <v>0.03546305405118712</v>
      </c>
      <c r="F14" s="253">
        <v>0.03626968582533462</v>
      </c>
      <c r="G14" s="253">
        <v>0.0380741077807518</v>
      </c>
      <c r="H14" s="253">
        <v>0.039446627160708216</v>
      </c>
      <c r="I14" s="253">
        <v>0.03864948396870501</v>
      </c>
      <c r="J14" s="253">
        <v>0.040458884821991316</v>
      </c>
      <c r="K14" s="253">
        <v>0.04064333275039493</v>
      </c>
      <c r="L14" s="253">
        <v>0.04065581162759103</v>
      </c>
      <c r="M14" s="253">
        <v>0.04048801289417955</v>
      </c>
      <c r="N14" s="253">
        <v>0.032080446093184944</v>
      </c>
      <c r="O14" s="253">
        <v>0.0347631608795926</v>
      </c>
      <c r="P14" s="253">
        <v>0.03803786250603241</v>
      </c>
      <c r="Q14" s="253">
        <v>0.03625289475785668</v>
      </c>
      <c r="R14" s="253">
        <v>0.03688495451953505</v>
      </c>
      <c r="S14" s="253">
        <v>0.03717972521351653</v>
      </c>
      <c r="T14" s="253">
        <v>0.03777848970119028</v>
      </c>
      <c r="U14" s="253">
        <v>0.038927869203749445</v>
      </c>
      <c r="V14" s="253">
        <v>0.03891673688996227</v>
      </c>
      <c r="W14" s="253">
        <v>0.03805180331955138</v>
      </c>
      <c r="X14" s="253">
        <v>0.03921443749022968</v>
      </c>
      <c r="Y14" s="253">
        <v>0.04117963148072178</v>
      </c>
      <c r="Z14" s="253">
        <v>0.036836041453243214</v>
      </c>
    </row>
    <row r="15" spans="1:26" s="22" customFormat="1" ht="13.5" customHeight="1">
      <c r="A15" s="67" t="s">
        <v>64</v>
      </c>
      <c r="B15" s="257"/>
      <c r="C15" s="257"/>
      <c r="D15" s="257"/>
      <c r="E15" s="257"/>
      <c r="F15" s="257"/>
      <c r="G15" s="257"/>
      <c r="H15" s="257"/>
      <c r="I15" s="257"/>
      <c r="J15" s="257"/>
      <c r="K15" s="257"/>
      <c r="L15" s="257"/>
      <c r="M15" s="257"/>
      <c r="N15" s="257"/>
      <c r="O15" s="257"/>
      <c r="P15" s="257"/>
      <c r="Q15" s="257"/>
      <c r="R15" s="257"/>
      <c r="S15" s="257"/>
      <c r="T15" s="257"/>
      <c r="U15" s="257"/>
      <c r="V15" s="257"/>
      <c r="W15" s="257"/>
      <c r="X15" s="257"/>
      <c r="Y15" s="257"/>
      <c r="Z15" s="257"/>
    </row>
    <row r="16" spans="1:26" ht="13.5" customHeight="1">
      <c r="A16" s="502" t="s">
        <v>65</v>
      </c>
      <c r="B16" s="502"/>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row>
    <row r="17" spans="1:26" ht="13.5" customHeight="1">
      <c r="A17" s="259" t="s">
        <v>51</v>
      </c>
      <c r="B17" s="260">
        <v>5</v>
      </c>
      <c r="C17" s="260">
        <v>5</v>
      </c>
      <c r="D17" s="260">
        <v>3</v>
      </c>
      <c r="E17" s="260">
        <v>3</v>
      </c>
      <c r="F17" s="260">
        <v>7</v>
      </c>
      <c r="G17" s="260">
        <v>5</v>
      </c>
      <c r="H17" s="260">
        <v>6</v>
      </c>
      <c r="I17" s="260">
        <v>4</v>
      </c>
      <c r="J17" s="260">
        <v>11</v>
      </c>
      <c r="K17" s="260">
        <v>8</v>
      </c>
      <c r="L17" s="260">
        <v>11</v>
      </c>
      <c r="M17" s="260">
        <v>7</v>
      </c>
      <c r="N17" s="260">
        <v>6</v>
      </c>
      <c r="O17" s="260">
        <v>3</v>
      </c>
      <c r="P17" s="260">
        <v>4</v>
      </c>
      <c r="Q17" s="260">
        <v>8</v>
      </c>
      <c r="R17" s="260">
        <v>6</v>
      </c>
      <c r="S17" s="260">
        <v>5</v>
      </c>
      <c r="T17" s="260">
        <v>4</v>
      </c>
      <c r="U17" s="260">
        <v>8</v>
      </c>
      <c r="V17" s="260">
        <v>3</v>
      </c>
      <c r="W17" s="260">
        <v>2</v>
      </c>
      <c r="X17" s="260">
        <v>2</v>
      </c>
      <c r="Y17" s="260">
        <v>4</v>
      </c>
      <c r="Z17" s="260">
        <v>0</v>
      </c>
    </row>
    <row r="18" spans="1:26" ht="13.5" customHeight="1">
      <c r="A18" s="259" t="s">
        <v>52</v>
      </c>
      <c r="B18" s="260">
        <v>10</v>
      </c>
      <c r="C18" s="260">
        <v>10</v>
      </c>
      <c r="D18" s="260">
        <v>15</v>
      </c>
      <c r="E18" s="260">
        <v>16</v>
      </c>
      <c r="F18" s="260">
        <v>24</v>
      </c>
      <c r="G18" s="260">
        <v>18</v>
      </c>
      <c r="H18" s="260">
        <v>16</v>
      </c>
      <c r="I18" s="260">
        <v>16</v>
      </c>
      <c r="J18" s="260">
        <v>22</v>
      </c>
      <c r="K18" s="260">
        <v>28</v>
      </c>
      <c r="L18" s="260">
        <v>21</v>
      </c>
      <c r="M18" s="260">
        <v>19</v>
      </c>
      <c r="N18" s="260">
        <v>16</v>
      </c>
      <c r="O18" s="260">
        <v>21</v>
      </c>
      <c r="P18" s="260">
        <v>20</v>
      </c>
      <c r="Q18" s="260">
        <v>16</v>
      </c>
      <c r="R18" s="260">
        <v>20</v>
      </c>
      <c r="S18" s="260">
        <v>25</v>
      </c>
      <c r="T18" s="260">
        <v>22</v>
      </c>
      <c r="U18" s="260">
        <v>29</v>
      </c>
      <c r="V18" s="260">
        <v>14</v>
      </c>
      <c r="W18" s="260">
        <v>13</v>
      </c>
      <c r="X18" s="260">
        <v>9</v>
      </c>
      <c r="Y18" s="260">
        <v>10</v>
      </c>
      <c r="Z18" s="260">
        <v>11</v>
      </c>
    </row>
    <row r="19" spans="1:26" ht="13.5" customHeight="1">
      <c r="A19" s="259" t="s">
        <v>53</v>
      </c>
      <c r="B19" s="260">
        <v>23</v>
      </c>
      <c r="C19" s="260">
        <v>23</v>
      </c>
      <c r="D19" s="260">
        <v>17</v>
      </c>
      <c r="E19" s="260">
        <v>27</v>
      </c>
      <c r="F19" s="260">
        <v>10</v>
      </c>
      <c r="G19" s="260">
        <v>22</v>
      </c>
      <c r="H19" s="260">
        <v>24</v>
      </c>
      <c r="I19" s="260">
        <v>34</v>
      </c>
      <c r="J19" s="260">
        <v>24</v>
      </c>
      <c r="K19" s="260">
        <v>26</v>
      </c>
      <c r="L19" s="260">
        <v>20</v>
      </c>
      <c r="M19" s="260">
        <v>32</v>
      </c>
      <c r="N19" s="260">
        <v>17</v>
      </c>
      <c r="O19" s="260">
        <v>18</v>
      </c>
      <c r="P19" s="260">
        <v>18</v>
      </c>
      <c r="Q19" s="260">
        <v>13</v>
      </c>
      <c r="R19" s="260">
        <v>13</v>
      </c>
      <c r="S19" s="260">
        <v>16</v>
      </c>
      <c r="T19" s="260">
        <v>22</v>
      </c>
      <c r="U19" s="260">
        <v>12</v>
      </c>
      <c r="V19" s="260">
        <v>15</v>
      </c>
      <c r="W19" s="260">
        <v>19</v>
      </c>
      <c r="X19" s="260">
        <v>13</v>
      </c>
      <c r="Y19" s="260">
        <v>19</v>
      </c>
      <c r="Z19" s="260">
        <v>23</v>
      </c>
    </row>
    <row r="20" spans="1:26" ht="13.5" customHeight="1">
      <c r="A20" s="259" t="s">
        <v>54</v>
      </c>
      <c r="B20" s="260">
        <v>9</v>
      </c>
      <c r="C20" s="260">
        <v>9</v>
      </c>
      <c r="D20" s="260">
        <v>10</v>
      </c>
      <c r="E20" s="260">
        <v>10</v>
      </c>
      <c r="F20" s="260">
        <v>8</v>
      </c>
      <c r="G20" s="260">
        <v>14</v>
      </c>
      <c r="H20" s="260">
        <v>16</v>
      </c>
      <c r="I20" s="260">
        <v>16</v>
      </c>
      <c r="J20" s="260">
        <v>18</v>
      </c>
      <c r="K20" s="260">
        <v>23</v>
      </c>
      <c r="L20" s="260">
        <v>19</v>
      </c>
      <c r="M20" s="260">
        <v>17</v>
      </c>
      <c r="N20" s="260">
        <v>16</v>
      </c>
      <c r="O20" s="260">
        <v>14</v>
      </c>
      <c r="P20" s="260">
        <v>22</v>
      </c>
      <c r="Q20" s="260">
        <v>11</v>
      </c>
      <c r="R20" s="260">
        <v>15</v>
      </c>
      <c r="S20" s="260">
        <v>15</v>
      </c>
      <c r="T20" s="260">
        <v>19</v>
      </c>
      <c r="U20" s="260">
        <v>19</v>
      </c>
      <c r="V20" s="260">
        <v>11</v>
      </c>
      <c r="W20" s="260">
        <v>19</v>
      </c>
      <c r="X20" s="260">
        <v>20</v>
      </c>
      <c r="Y20" s="260">
        <v>14</v>
      </c>
      <c r="Z20" s="260">
        <v>14</v>
      </c>
    </row>
    <row r="21" spans="1:26" ht="13.5" customHeight="1">
      <c r="A21" s="259" t="s">
        <v>55</v>
      </c>
      <c r="B21" s="260">
        <v>15</v>
      </c>
      <c r="C21" s="260">
        <v>15</v>
      </c>
      <c r="D21" s="260">
        <v>16</v>
      </c>
      <c r="E21" s="260">
        <v>23</v>
      </c>
      <c r="F21" s="260">
        <v>20</v>
      </c>
      <c r="G21" s="260">
        <v>24</v>
      </c>
      <c r="H21" s="260">
        <v>21</v>
      </c>
      <c r="I21" s="260">
        <v>23</v>
      </c>
      <c r="J21" s="260">
        <v>29</v>
      </c>
      <c r="K21" s="260">
        <v>22</v>
      </c>
      <c r="L21" s="260">
        <v>34</v>
      </c>
      <c r="M21" s="260">
        <v>17</v>
      </c>
      <c r="N21" s="260">
        <v>9</v>
      </c>
      <c r="O21" s="260">
        <v>22</v>
      </c>
      <c r="P21" s="260">
        <v>14</v>
      </c>
      <c r="Q21" s="260">
        <v>12</v>
      </c>
      <c r="R21" s="260">
        <v>13</v>
      </c>
      <c r="S21" s="260">
        <v>21</v>
      </c>
      <c r="T21" s="260">
        <v>17</v>
      </c>
      <c r="U21" s="260">
        <v>14</v>
      </c>
      <c r="V21" s="260">
        <v>18</v>
      </c>
      <c r="W21" s="260">
        <v>18</v>
      </c>
      <c r="X21" s="260">
        <v>23</v>
      </c>
      <c r="Y21" s="260">
        <v>12</v>
      </c>
      <c r="Z21" s="260">
        <v>16</v>
      </c>
    </row>
    <row r="22" spans="1:26" ht="13.5" customHeight="1">
      <c r="A22" s="259" t="s">
        <v>56</v>
      </c>
      <c r="B22" s="260">
        <v>8</v>
      </c>
      <c r="C22" s="260">
        <v>8</v>
      </c>
      <c r="D22" s="260">
        <v>14</v>
      </c>
      <c r="E22" s="260">
        <v>11</v>
      </c>
      <c r="F22" s="260">
        <v>6</v>
      </c>
      <c r="G22" s="260">
        <v>5</v>
      </c>
      <c r="H22" s="260">
        <v>9</v>
      </c>
      <c r="I22" s="260">
        <v>8</v>
      </c>
      <c r="J22" s="260">
        <v>5</v>
      </c>
      <c r="K22" s="260">
        <v>4</v>
      </c>
      <c r="L22" s="260">
        <v>2</v>
      </c>
      <c r="M22" s="260">
        <v>0</v>
      </c>
      <c r="N22" s="260">
        <v>3</v>
      </c>
      <c r="O22" s="260">
        <v>6</v>
      </c>
      <c r="P22" s="260">
        <v>6</v>
      </c>
      <c r="Q22" s="260">
        <v>11</v>
      </c>
      <c r="R22" s="260">
        <v>6</v>
      </c>
      <c r="S22" s="260">
        <v>8</v>
      </c>
      <c r="T22" s="260">
        <v>5</v>
      </c>
      <c r="U22" s="260">
        <v>14</v>
      </c>
      <c r="V22" s="260">
        <v>9</v>
      </c>
      <c r="W22" s="260">
        <v>11</v>
      </c>
      <c r="X22" s="260">
        <v>9</v>
      </c>
      <c r="Y22" s="260">
        <v>6</v>
      </c>
      <c r="Z22" s="260">
        <v>4</v>
      </c>
    </row>
    <row r="23" spans="1:26" ht="13.5" customHeight="1">
      <c r="A23" s="259" t="s">
        <v>57</v>
      </c>
      <c r="B23" s="260">
        <v>13</v>
      </c>
      <c r="C23" s="260">
        <v>13</v>
      </c>
      <c r="D23" s="260">
        <v>19</v>
      </c>
      <c r="E23" s="260">
        <v>12</v>
      </c>
      <c r="F23" s="260">
        <v>19</v>
      </c>
      <c r="G23" s="260">
        <v>28</v>
      </c>
      <c r="H23" s="260">
        <v>26</v>
      </c>
      <c r="I23" s="260">
        <v>21</v>
      </c>
      <c r="J23" s="260">
        <v>20</v>
      </c>
      <c r="K23" s="260">
        <v>24</v>
      </c>
      <c r="L23" s="260">
        <v>25</v>
      </c>
      <c r="M23" s="260">
        <v>25</v>
      </c>
      <c r="N23" s="260">
        <v>13</v>
      </c>
      <c r="O23" s="260">
        <v>15</v>
      </c>
      <c r="P23" s="260">
        <v>10</v>
      </c>
      <c r="Q23" s="260">
        <v>9</v>
      </c>
      <c r="R23" s="260">
        <v>10</v>
      </c>
      <c r="S23" s="260">
        <v>17</v>
      </c>
      <c r="T23" s="260">
        <v>18</v>
      </c>
      <c r="U23" s="260">
        <v>16</v>
      </c>
      <c r="V23" s="260">
        <v>17</v>
      </c>
      <c r="W23" s="260">
        <v>22</v>
      </c>
      <c r="X23" s="260">
        <v>15</v>
      </c>
      <c r="Y23" s="260">
        <v>12</v>
      </c>
      <c r="Z23" s="260">
        <v>14</v>
      </c>
    </row>
    <row r="24" spans="1:26" ht="13.5" customHeight="1">
      <c r="A24" s="261" t="s">
        <v>58</v>
      </c>
      <c r="B24" s="262">
        <v>0</v>
      </c>
      <c r="C24" s="262">
        <v>0</v>
      </c>
      <c r="D24" s="262">
        <v>2</v>
      </c>
      <c r="E24" s="262">
        <v>1</v>
      </c>
      <c r="F24" s="262">
        <v>0</v>
      </c>
      <c r="G24" s="262">
        <v>1</v>
      </c>
      <c r="H24" s="262">
        <v>0</v>
      </c>
      <c r="I24" s="262">
        <v>0</v>
      </c>
      <c r="J24" s="262">
        <v>0</v>
      </c>
      <c r="K24" s="262">
        <v>2</v>
      </c>
      <c r="L24" s="262">
        <v>1</v>
      </c>
      <c r="M24" s="262">
        <v>3</v>
      </c>
      <c r="N24" s="262">
        <v>0</v>
      </c>
      <c r="O24" s="262">
        <v>3</v>
      </c>
      <c r="P24" s="262">
        <v>0</v>
      </c>
      <c r="Q24" s="262">
        <v>3</v>
      </c>
      <c r="R24" s="262">
        <v>2</v>
      </c>
      <c r="S24" s="262">
        <v>3</v>
      </c>
      <c r="T24" s="262">
        <v>4</v>
      </c>
      <c r="U24" s="262">
        <v>0</v>
      </c>
      <c r="V24" s="262">
        <v>0</v>
      </c>
      <c r="W24" s="262">
        <v>1</v>
      </c>
      <c r="X24" s="262">
        <v>6</v>
      </c>
      <c r="Y24" s="262">
        <v>1</v>
      </c>
      <c r="Z24" s="262">
        <v>3</v>
      </c>
    </row>
    <row r="25" spans="1:26" ht="13.5" customHeight="1">
      <c r="A25" s="259" t="s">
        <v>66</v>
      </c>
      <c r="B25" s="260"/>
      <c r="C25" s="263">
        <v>0.6666666666666666</v>
      </c>
      <c r="D25" s="263">
        <v>0</v>
      </c>
      <c r="E25" s="263">
        <v>-0.5714285714285714</v>
      </c>
      <c r="F25" s="263">
        <v>0.4</v>
      </c>
      <c r="G25" s="263">
        <v>-0.16666666666666666</v>
      </c>
      <c r="H25" s="263">
        <v>0.5</v>
      </c>
      <c r="I25" s="263">
        <v>-0.6363636363636364</v>
      </c>
      <c r="J25" s="263">
        <v>0.375</v>
      </c>
      <c r="K25" s="263">
        <v>-0.2727272727272727</v>
      </c>
      <c r="L25" s="263">
        <v>0.5714285714285714</v>
      </c>
      <c r="M25" s="263">
        <v>0.16666666666666666</v>
      </c>
      <c r="N25" s="263">
        <v>1</v>
      </c>
      <c r="O25" s="263">
        <v>-0.25</v>
      </c>
      <c r="P25" s="263">
        <v>-0.5</v>
      </c>
      <c r="Q25" s="263">
        <v>0.3333333333333333</v>
      </c>
      <c r="R25" s="263">
        <v>0.2</v>
      </c>
      <c r="S25" s="263">
        <v>0.25</v>
      </c>
      <c r="T25" s="263">
        <v>-0.5</v>
      </c>
      <c r="U25" s="263">
        <v>1.6666666666666667</v>
      </c>
      <c r="V25" s="263">
        <v>0.5</v>
      </c>
      <c r="W25" s="263">
        <v>0</v>
      </c>
      <c r="X25" s="263">
        <v>-0.5</v>
      </c>
      <c r="Y25" s="263"/>
      <c r="Z25" s="263"/>
    </row>
    <row r="26" spans="1:26" ht="13.5" customHeight="1">
      <c r="A26" s="259" t="s">
        <v>67</v>
      </c>
      <c r="B26" s="260"/>
      <c r="C26" s="263">
        <v>-0.3333333333333333</v>
      </c>
      <c r="D26" s="263">
        <v>-0.0625</v>
      </c>
      <c r="E26" s="263">
        <v>-0.3333333333333333</v>
      </c>
      <c r="F26" s="263">
        <v>0.3333333333333333</v>
      </c>
      <c r="G26" s="263">
        <v>0.125</v>
      </c>
      <c r="H26" s="263">
        <v>0</v>
      </c>
      <c r="I26" s="263">
        <v>-0.2727272727272727</v>
      </c>
      <c r="J26" s="263">
        <v>-0.21428571428571427</v>
      </c>
      <c r="K26" s="263">
        <v>0.3333333333333333</v>
      </c>
      <c r="L26" s="263">
        <v>0.10526315789473684</v>
      </c>
      <c r="M26" s="263">
        <v>0.1875</v>
      </c>
      <c r="N26" s="263">
        <v>-0.23809523809523808</v>
      </c>
      <c r="O26" s="263">
        <v>0.05</v>
      </c>
      <c r="P26" s="263">
        <v>0.25</v>
      </c>
      <c r="Q26" s="263">
        <v>-0.2</v>
      </c>
      <c r="R26" s="263">
        <v>-0.2</v>
      </c>
      <c r="S26" s="263">
        <v>0.13636363636363635</v>
      </c>
      <c r="T26" s="263">
        <v>-0.2413793103448276</v>
      </c>
      <c r="U26" s="263">
        <v>1.0714285714285714</v>
      </c>
      <c r="V26" s="263">
        <v>0.07692307692307693</v>
      </c>
      <c r="W26" s="263">
        <v>0.4444444444444444</v>
      </c>
      <c r="X26" s="263">
        <v>-0.1</v>
      </c>
      <c r="Y26" s="263">
        <v>-0.09090909090909091</v>
      </c>
      <c r="Z26" s="263"/>
    </row>
    <row r="27" spans="1:26" ht="13.5" customHeight="1">
      <c r="A27" s="259" t="s">
        <v>68</v>
      </c>
      <c r="B27" s="260"/>
      <c r="C27" s="263">
        <v>0.35294117647058826</v>
      </c>
      <c r="D27" s="263">
        <v>-0.37037037037037035</v>
      </c>
      <c r="E27" s="263">
        <v>1.7</v>
      </c>
      <c r="F27" s="263">
        <v>-0.5454545454545454</v>
      </c>
      <c r="G27" s="263">
        <v>-0.08333333333333333</v>
      </c>
      <c r="H27" s="263">
        <v>-0.29411764705882354</v>
      </c>
      <c r="I27" s="263">
        <v>0.4166666666666667</v>
      </c>
      <c r="J27" s="263">
        <v>-0.07692307692307693</v>
      </c>
      <c r="K27" s="263">
        <v>0.3</v>
      </c>
      <c r="L27" s="263">
        <v>-0.375</v>
      </c>
      <c r="M27" s="263">
        <v>0.8823529411764706</v>
      </c>
      <c r="N27" s="263">
        <v>-0.05555555555555555</v>
      </c>
      <c r="O27" s="263">
        <v>0</v>
      </c>
      <c r="P27" s="263">
        <v>0.38461538461538464</v>
      </c>
      <c r="Q27" s="263">
        <v>0</v>
      </c>
      <c r="R27" s="263">
        <v>-0.1875</v>
      </c>
      <c r="S27" s="263">
        <v>-0.2727272727272727</v>
      </c>
      <c r="T27" s="263">
        <v>0.8333333333333334</v>
      </c>
      <c r="U27" s="263">
        <v>-0.2</v>
      </c>
      <c r="V27" s="263">
        <v>-0.21052631578947367</v>
      </c>
      <c r="W27" s="263">
        <v>0.46153846153846156</v>
      </c>
      <c r="X27" s="263">
        <v>-0.3157894736842105</v>
      </c>
      <c r="Y27" s="263">
        <v>-0.17391304347826086</v>
      </c>
      <c r="Z27" s="263"/>
    </row>
    <row r="28" spans="1:26" ht="13.5" customHeight="1">
      <c r="A28" s="259" t="s">
        <v>69</v>
      </c>
      <c r="B28" s="260"/>
      <c r="C28" s="263">
        <v>-0.1</v>
      </c>
      <c r="D28" s="263">
        <v>0</v>
      </c>
      <c r="E28" s="263">
        <v>0.25</v>
      </c>
      <c r="F28" s="263">
        <v>-0.42857142857142855</v>
      </c>
      <c r="G28" s="263">
        <v>-0.125</v>
      </c>
      <c r="H28" s="263">
        <v>0</v>
      </c>
      <c r="I28" s="263">
        <v>-0.1111111111111111</v>
      </c>
      <c r="J28" s="263">
        <v>-0.21739130434782608</v>
      </c>
      <c r="K28" s="263">
        <v>0.21052631578947367</v>
      </c>
      <c r="L28" s="263">
        <v>0.11764705882352941</v>
      </c>
      <c r="M28" s="263">
        <v>0.0625</v>
      </c>
      <c r="N28" s="263">
        <v>0.14285714285714285</v>
      </c>
      <c r="O28" s="263">
        <v>-0.36363636363636365</v>
      </c>
      <c r="P28" s="263">
        <v>1</v>
      </c>
      <c r="Q28" s="263">
        <v>-0.26666666666666666</v>
      </c>
      <c r="R28" s="263">
        <v>0</v>
      </c>
      <c r="S28" s="263">
        <v>-0.21052631578947367</v>
      </c>
      <c r="T28" s="263">
        <v>0</v>
      </c>
      <c r="U28" s="263">
        <v>0.7272727272727273</v>
      </c>
      <c r="V28" s="263">
        <v>-0.42105263157894735</v>
      </c>
      <c r="W28" s="263">
        <v>-0.05</v>
      </c>
      <c r="X28" s="263">
        <v>0.42857142857142855</v>
      </c>
      <c r="Y28" s="263">
        <v>0</v>
      </c>
      <c r="Z28" s="263"/>
    </row>
    <row r="29" spans="1:26" ht="13.5" customHeight="1">
      <c r="A29" s="259" t="s">
        <v>70</v>
      </c>
      <c r="B29" s="260"/>
      <c r="C29" s="263">
        <v>-0.0625</v>
      </c>
      <c r="D29" s="263">
        <v>-0.30434782608695654</v>
      </c>
      <c r="E29" s="263">
        <v>0.15</v>
      </c>
      <c r="F29" s="263">
        <v>-0.16666666666666666</v>
      </c>
      <c r="G29" s="263">
        <v>0.14285714285714285</v>
      </c>
      <c r="H29" s="263">
        <v>-0.08695652173913043</v>
      </c>
      <c r="I29" s="263">
        <v>-0.20689655172413793</v>
      </c>
      <c r="J29" s="263">
        <v>0.3181818181818182</v>
      </c>
      <c r="K29" s="263">
        <v>-0.35294117647058826</v>
      </c>
      <c r="L29" s="263">
        <v>1</v>
      </c>
      <c r="M29" s="263">
        <v>0.8888888888888888</v>
      </c>
      <c r="N29" s="263">
        <v>-0.5909090909090909</v>
      </c>
      <c r="O29" s="263">
        <v>0.5714285714285714</v>
      </c>
      <c r="P29" s="263">
        <v>0.16666666666666666</v>
      </c>
      <c r="Q29" s="263">
        <v>-0.07692307692307693</v>
      </c>
      <c r="R29" s="263">
        <v>-0.38095238095238093</v>
      </c>
      <c r="S29" s="263">
        <v>0.23529411764705882</v>
      </c>
      <c r="T29" s="263">
        <v>0.21428571428571427</v>
      </c>
      <c r="U29" s="263">
        <v>-0.2222222222222222</v>
      </c>
      <c r="V29" s="263">
        <v>0</v>
      </c>
      <c r="W29" s="263">
        <v>-0.21739130434782608</v>
      </c>
      <c r="X29" s="263">
        <v>0.9166666666666666</v>
      </c>
      <c r="Y29" s="263">
        <v>-0.25</v>
      </c>
      <c r="Z29" s="263"/>
    </row>
    <row r="30" spans="1:26" ht="13.5" customHeight="1">
      <c r="A30" s="259" t="s">
        <v>71</v>
      </c>
      <c r="B30" s="260"/>
      <c r="C30" s="263">
        <v>-0.42857142857142855</v>
      </c>
      <c r="D30" s="263">
        <v>0.2727272727272727</v>
      </c>
      <c r="E30" s="263">
        <v>0.8333333333333334</v>
      </c>
      <c r="F30" s="263">
        <v>0.2</v>
      </c>
      <c r="G30" s="263">
        <v>-0.4444444444444444</v>
      </c>
      <c r="H30" s="263">
        <v>0.125</v>
      </c>
      <c r="I30" s="263">
        <v>0.6</v>
      </c>
      <c r="J30" s="263">
        <v>0.25</v>
      </c>
      <c r="K30" s="263">
        <v>1</v>
      </c>
      <c r="L30" s="263"/>
      <c r="M30" s="263">
        <v>-1</v>
      </c>
      <c r="N30" s="263">
        <v>-0.5</v>
      </c>
      <c r="O30" s="263">
        <v>0</v>
      </c>
      <c r="P30" s="263">
        <v>-0.45454545454545453</v>
      </c>
      <c r="Q30" s="263">
        <v>0.8333333333333334</v>
      </c>
      <c r="R30" s="263">
        <v>-0.25</v>
      </c>
      <c r="S30" s="263">
        <v>0.6</v>
      </c>
      <c r="T30" s="263">
        <v>-0.6428571428571429</v>
      </c>
      <c r="U30" s="263">
        <v>0.5555555555555556</v>
      </c>
      <c r="V30" s="263">
        <v>-0.18181818181818182</v>
      </c>
      <c r="W30" s="263">
        <v>0.2222222222222222</v>
      </c>
      <c r="X30" s="263">
        <v>0.5</v>
      </c>
      <c r="Y30" s="263">
        <v>0.5</v>
      </c>
      <c r="Z30" s="263"/>
    </row>
    <row r="31" spans="1:26" ht="13.5" customHeight="1">
      <c r="A31" s="259" t="s">
        <v>72</v>
      </c>
      <c r="B31" s="260"/>
      <c r="C31" s="263">
        <v>-0.3157894736842105</v>
      </c>
      <c r="D31" s="263">
        <v>0.5833333333333334</v>
      </c>
      <c r="E31" s="263">
        <v>-0.3684210526315789</v>
      </c>
      <c r="F31" s="263">
        <v>-0.32142857142857145</v>
      </c>
      <c r="G31" s="263">
        <v>0.07692307692307693</v>
      </c>
      <c r="H31" s="263">
        <v>0.23809523809523808</v>
      </c>
      <c r="I31" s="263">
        <v>0.05</v>
      </c>
      <c r="J31" s="263">
        <v>-0.16666666666666666</v>
      </c>
      <c r="K31" s="263">
        <v>-0.04</v>
      </c>
      <c r="L31" s="263">
        <v>0</v>
      </c>
      <c r="M31" s="263">
        <v>0.9230769230769231</v>
      </c>
      <c r="N31" s="263">
        <v>-0.13333333333333333</v>
      </c>
      <c r="O31" s="263">
        <v>0.5</v>
      </c>
      <c r="P31" s="263">
        <v>0.1111111111111111</v>
      </c>
      <c r="Q31" s="263">
        <v>-0.1</v>
      </c>
      <c r="R31" s="263">
        <v>-0.4117647058823529</v>
      </c>
      <c r="S31" s="263">
        <v>-0.05555555555555555</v>
      </c>
      <c r="T31" s="263">
        <v>0.125</v>
      </c>
      <c r="U31" s="263">
        <v>-0.058823529411764705</v>
      </c>
      <c r="V31" s="263">
        <v>-0.22727272727272727</v>
      </c>
      <c r="W31" s="263">
        <v>0.4666666666666667</v>
      </c>
      <c r="X31" s="263">
        <v>0.25</v>
      </c>
      <c r="Y31" s="263">
        <v>-0.14285714285714285</v>
      </c>
      <c r="Z31" s="263"/>
    </row>
    <row r="32" spans="1:26" ht="13.5" customHeight="1">
      <c r="A32" s="259" t="s">
        <v>73</v>
      </c>
      <c r="B32" s="260"/>
      <c r="C32" s="263">
        <v>-1</v>
      </c>
      <c r="D32" s="263">
        <v>1</v>
      </c>
      <c r="E32" s="263"/>
      <c r="F32" s="263">
        <v>-1</v>
      </c>
      <c r="G32" s="263"/>
      <c r="H32" s="263"/>
      <c r="I32" s="263"/>
      <c r="J32" s="263">
        <v>-1</v>
      </c>
      <c r="K32" s="263">
        <v>1</v>
      </c>
      <c r="L32" s="263">
        <v>-0.6666666666666666</v>
      </c>
      <c r="M32" s="263"/>
      <c r="N32" s="263">
        <v>-1</v>
      </c>
      <c r="O32" s="263"/>
      <c r="P32" s="263">
        <v>-1</v>
      </c>
      <c r="Q32" s="263">
        <v>0.5</v>
      </c>
      <c r="R32" s="263">
        <v>-0.3333333333333333</v>
      </c>
      <c r="S32" s="263">
        <v>-0.25</v>
      </c>
      <c r="T32" s="263"/>
      <c r="U32" s="263"/>
      <c r="V32" s="263">
        <v>-1</v>
      </c>
      <c r="W32" s="263">
        <v>-0.8333333333333334</v>
      </c>
      <c r="X32" s="263">
        <v>5</v>
      </c>
      <c r="Y32" s="263">
        <v>-0.6666666666666666</v>
      </c>
      <c r="Z32" s="263"/>
    </row>
    <row r="33" spans="2:26" ht="13.5" customHeight="1">
      <c r="B33" s="228"/>
      <c r="C33" s="228"/>
      <c r="D33" s="228"/>
      <c r="E33" s="228"/>
      <c r="F33" s="228"/>
      <c r="G33" s="228"/>
      <c r="H33" s="228"/>
      <c r="I33" s="228"/>
      <c r="J33" s="228"/>
      <c r="K33" s="228"/>
      <c r="L33" s="228"/>
      <c r="M33" s="228"/>
      <c r="N33" s="228"/>
      <c r="O33" s="228"/>
      <c r="P33" s="228"/>
      <c r="Q33" s="228"/>
      <c r="R33" s="228"/>
      <c r="S33" s="228"/>
      <c r="T33" s="228"/>
      <c r="U33" s="228"/>
      <c r="V33" s="228"/>
      <c r="W33" s="228"/>
      <c r="X33" s="228"/>
      <c r="Y33" s="228"/>
      <c r="Z33" s="228"/>
    </row>
    <row r="34" spans="1:26" ht="13.5" customHeight="1">
      <c r="A34" s="501" t="s">
        <v>74</v>
      </c>
      <c r="B34" s="501"/>
      <c r="C34" s="246"/>
      <c r="D34" s="246"/>
      <c r="E34" s="246"/>
      <c r="F34" s="246"/>
      <c r="G34" s="246"/>
      <c r="H34" s="246"/>
      <c r="I34" s="246"/>
      <c r="J34" s="246"/>
      <c r="K34" s="246"/>
      <c r="L34" s="246"/>
      <c r="M34" s="246"/>
      <c r="N34" s="246"/>
      <c r="O34" s="246"/>
      <c r="P34" s="246"/>
      <c r="Q34" s="246"/>
      <c r="R34" s="246"/>
      <c r="S34" s="246"/>
      <c r="T34" s="246"/>
      <c r="U34" s="246"/>
      <c r="V34" s="246"/>
      <c r="W34" s="246"/>
      <c r="X34" s="246"/>
      <c r="Y34" s="246"/>
      <c r="Z34" s="246"/>
    </row>
    <row r="35" spans="1:26" ht="13.5" customHeight="1">
      <c r="A35" s="264" t="s">
        <v>32</v>
      </c>
      <c r="B35" s="265">
        <v>41</v>
      </c>
      <c r="C35" s="265">
        <v>41</v>
      </c>
      <c r="D35" s="265">
        <v>51</v>
      </c>
      <c r="E35" s="265">
        <v>60</v>
      </c>
      <c r="F35" s="265">
        <v>52</v>
      </c>
      <c r="G35" s="265">
        <v>68</v>
      </c>
      <c r="H35" s="265">
        <v>68</v>
      </c>
      <c r="I35" s="265">
        <v>76</v>
      </c>
      <c r="J35" s="265">
        <v>58</v>
      </c>
      <c r="K35" s="265">
        <v>69</v>
      </c>
      <c r="L35" s="265">
        <v>60</v>
      </c>
      <c r="M35" s="265">
        <v>67</v>
      </c>
      <c r="N35" s="265">
        <v>57</v>
      </c>
      <c r="O35" s="265">
        <v>72</v>
      </c>
      <c r="P35" s="265">
        <v>93</v>
      </c>
      <c r="Q35" s="265">
        <v>83</v>
      </c>
      <c r="R35" s="265">
        <v>65</v>
      </c>
      <c r="S35" s="265">
        <v>68</v>
      </c>
      <c r="T35" s="265">
        <v>53</v>
      </c>
      <c r="U35" s="265">
        <v>82</v>
      </c>
      <c r="V35" s="265">
        <v>69</v>
      </c>
      <c r="W35" s="265">
        <v>68</v>
      </c>
      <c r="X35" s="265">
        <v>66</v>
      </c>
      <c r="Y35" s="265">
        <v>72</v>
      </c>
      <c r="Z35" s="265">
        <v>73</v>
      </c>
    </row>
    <row r="36" spans="1:26" ht="13.5" customHeight="1">
      <c r="A36" s="266" t="s">
        <v>33</v>
      </c>
      <c r="B36" s="265">
        <v>517</v>
      </c>
      <c r="C36" s="265">
        <v>517</v>
      </c>
      <c r="D36" s="265">
        <v>484</v>
      </c>
      <c r="E36" s="265">
        <v>484</v>
      </c>
      <c r="F36" s="265">
        <v>496</v>
      </c>
      <c r="G36" s="265">
        <v>506</v>
      </c>
      <c r="H36" s="265">
        <v>581</v>
      </c>
      <c r="I36" s="265">
        <v>529</v>
      </c>
      <c r="J36" s="265">
        <v>568</v>
      </c>
      <c r="K36" s="265">
        <v>591</v>
      </c>
      <c r="L36" s="265">
        <v>648</v>
      </c>
      <c r="M36" s="265">
        <v>893</v>
      </c>
      <c r="N36" s="265">
        <v>1003</v>
      </c>
      <c r="O36" s="265">
        <v>1145</v>
      </c>
      <c r="P36" s="265">
        <v>1254</v>
      </c>
      <c r="Q36" s="265">
        <v>1166</v>
      </c>
      <c r="R36" s="265">
        <v>1093</v>
      </c>
      <c r="S36" s="265">
        <v>1115</v>
      </c>
      <c r="T36" s="265">
        <v>1136</v>
      </c>
      <c r="U36" s="265">
        <v>1178</v>
      </c>
      <c r="V36" s="265">
        <v>1135</v>
      </c>
      <c r="W36" s="265">
        <v>1065</v>
      </c>
      <c r="X36" s="265">
        <v>1049</v>
      </c>
      <c r="Y36" s="265">
        <v>1100</v>
      </c>
      <c r="Z36" s="265">
        <v>934</v>
      </c>
    </row>
    <row r="37" spans="1:26" ht="13.5" customHeight="1">
      <c r="A37" s="266" t="s">
        <v>34</v>
      </c>
      <c r="B37" s="265">
        <v>1591</v>
      </c>
      <c r="C37" s="265">
        <v>1591</v>
      </c>
      <c r="D37" s="265">
        <v>1638</v>
      </c>
      <c r="E37" s="265">
        <v>1579</v>
      </c>
      <c r="F37" s="265">
        <v>1640</v>
      </c>
      <c r="G37" s="265">
        <v>1672</v>
      </c>
      <c r="H37" s="265">
        <v>1741</v>
      </c>
      <c r="I37" s="265">
        <v>1669</v>
      </c>
      <c r="J37" s="265">
        <v>1757</v>
      </c>
      <c r="K37" s="265">
        <v>1699</v>
      </c>
      <c r="L37" s="265">
        <v>1606</v>
      </c>
      <c r="M37" s="265">
        <v>1510</v>
      </c>
      <c r="N37" s="265">
        <v>1058</v>
      </c>
      <c r="O37" s="265">
        <v>987</v>
      </c>
      <c r="P37" s="265">
        <v>1015</v>
      </c>
      <c r="Q37" s="265">
        <v>938</v>
      </c>
      <c r="R37" s="265">
        <v>949</v>
      </c>
      <c r="S37" s="265">
        <v>989</v>
      </c>
      <c r="T37" s="265">
        <v>837</v>
      </c>
      <c r="U37" s="265">
        <v>755</v>
      </c>
      <c r="V37" s="265">
        <v>701</v>
      </c>
      <c r="W37" s="265">
        <v>657</v>
      </c>
      <c r="X37" s="265">
        <v>682</v>
      </c>
      <c r="Y37" s="265">
        <v>725</v>
      </c>
      <c r="Z37" s="265">
        <v>604</v>
      </c>
    </row>
    <row r="38" spans="1:26" ht="13.5" customHeight="1">
      <c r="A38" s="266" t="s">
        <v>35</v>
      </c>
      <c r="B38" s="265">
        <v>346</v>
      </c>
      <c r="C38" s="265">
        <v>346</v>
      </c>
      <c r="D38" s="265">
        <v>359</v>
      </c>
      <c r="E38" s="265">
        <v>356</v>
      </c>
      <c r="F38" s="265">
        <v>336</v>
      </c>
      <c r="G38" s="265">
        <v>368</v>
      </c>
      <c r="H38" s="265">
        <v>339</v>
      </c>
      <c r="I38" s="265">
        <v>340</v>
      </c>
      <c r="J38" s="265">
        <v>316</v>
      </c>
      <c r="K38" s="265">
        <v>311</v>
      </c>
      <c r="L38" s="265">
        <v>310</v>
      </c>
      <c r="M38" s="265">
        <v>297</v>
      </c>
      <c r="N38" s="265">
        <v>271</v>
      </c>
      <c r="O38" s="265">
        <v>238</v>
      </c>
      <c r="P38" s="265">
        <v>265</v>
      </c>
      <c r="Q38" s="265">
        <v>292</v>
      </c>
      <c r="R38" s="265">
        <v>203</v>
      </c>
      <c r="S38" s="265">
        <v>220</v>
      </c>
      <c r="T38" s="265">
        <v>163</v>
      </c>
      <c r="U38" s="265">
        <v>161</v>
      </c>
      <c r="V38" s="265">
        <v>130</v>
      </c>
      <c r="W38" s="265">
        <v>101</v>
      </c>
      <c r="X38" s="265">
        <v>114</v>
      </c>
      <c r="Y38" s="265">
        <v>120</v>
      </c>
      <c r="Z38" s="265">
        <v>86</v>
      </c>
    </row>
    <row r="39" spans="1:26" ht="13.5" customHeight="1">
      <c r="A39" s="266" t="s">
        <v>36</v>
      </c>
      <c r="B39" s="265">
        <v>0</v>
      </c>
      <c r="C39" s="265">
        <v>0</v>
      </c>
      <c r="D39" s="265">
        <v>0</v>
      </c>
      <c r="E39" s="265">
        <v>0</v>
      </c>
      <c r="F39" s="265">
        <v>0</v>
      </c>
      <c r="G39" s="265">
        <v>0</v>
      </c>
      <c r="H39" s="265">
        <v>0</v>
      </c>
      <c r="I39" s="265">
        <v>0</v>
      </c>
      <c r="J39" s="265">
        <v>0</v>
      </c>
      <c r="K39" s="265">
        <v>0</v>
      </c>
      <c r="L39" s="265">
        <v>0</v>
      </c>
      <c r="M39" s="265">
        <v>0</v>
      </c>
      <c r="N39" s="265">
        <v>0</v>
      </c>
      <c r="O39" s="265">
        <v>0</v>
      </c>
      <c r="P39" s="265">
        <v>0</v>
      </c>
      <c r="Q39" s="265">
        <v>0</v>
      </c>
      <c r="R39" s="265">
        <v>0</v>
      </c>
      <c r="S39" s="265">
        <v>0</v>
      </c>
      <c r="T39" s="265">
        <v>0</v>
      </c>
      <c r="U39" s="265">
        <v>0</v>
      </c>
      <c r="V39" s="265">
        <v>0</v>
      </c>
      <c r="W39" s="265">
        <v>0</v>
      </c>
      <c r="X39" s="265">
        <v>0</v>
      </c>
      <c r="Y39" s="265">
        <v>0</v>
      </c>
      <c r="Z39" s="265">
        <v>0</v>
      </c>
    </row>
    <row r="40" spans="1:26" ht="13.5" customHeight="1">
      <c r="A40" s="266" t="s">
        <v>37</v>
      </c>
      <c r="B40" s="265">
        <v>2280</v>
      </c>
      <c r="C40" s="265">
        <v>2280</v>
      </c>
      <c r="D40" s="265">
        <v>2299</v>
      </c>
      <c r="E40" s="265">
        <v>2138</v>
      </c>
      <c r="F40" s="265">
        <v>2026</v>
      </c>
      <c r="G40" s="265">
        <v>2147</v>
      </c>
      <c r="H40" s="265">
        <v>2013</v>
      </c>
      <c r="I40" s="265">
        <v>1875</v>
      </c>
      <c r="J40" s="265">
        <v>1887</v>
      </c>
      <c r="K40" s="265">
        <v>1774</v>
      </c>
      <c r="L40" s="265">
        <v>1725</v>
      </c>
      <c r="M40" s="265">
        <v>1926</v>
      </c>
      <c r="N40" s="265">
        <v>1640</v>
      </c>
      <c r="O40" s="265">
        <v>1591</v>
      </c>
      <c r="P40" s="265">
        <v>1683</v>
      </c>
      <c r="Q40" s="265">
        <v>1526</v>
      </c>
      <c r="R40" s="265">
        <v>1489</v>
      </c>
      <c r="S40" s="265">
        <v>1396</v>
      </c>
      <c r="T40" s="265">
        <v>1288</v>
      </c>
      <c r="U40" s="265">
        <v>1298</v>
      </c>
      <c r="V40" s="265">
        <v>1248</v>
      </c>
      <c r="W40" s="265">
        <v>1166</v>
      </c>
      <c r="X40" s="265">
        <v>1115</v>
      </c>
      <c r="Y40" s="265">
        <v>1165</v>
      </c>
      <c r="Z40" s="265">
        <v>975</v>
      </c>
    </row>
    <row r="41" spans="1:26" ht="13.5" customHeight="1">
      <c r="A41" s="266" t="s">
        <v>38</v>
      </c>
      <c r="B41" s="265">
        <v>1316</v>
      </c>
      <c r="C41" s="265">
        <v>1316</v>
      </c>
      <c r="D41" s="265">
        <v>1460</v>
      </c>
      <c r="E41" s="265">
        <v>1432</v>
      </c>
      <c r="F41" s="265">
        <v>1337</v>
      </c>
      <c r="G41" s="265">
        <v>1470</v>
      </c>
      <c r="H41" s="265">
        <v>1419</v>
      </c>
      <c r="I41" s="265">
        <v>1290</v>
      </c>
      <c r="J41" s="265">
        <v>1355</v>
      </c>
      <c r="K41" s="265">
        <v>1357</v>
      </c>
      <c r="L41" s="265">
        <v>1330</v>
      </c>
      <c r="M41" s="265">
        <v>1434</v>
      </c>
      <c r="N41" s="265">
        <v>1293</v>
      </c>
      <c r="O41" s="265">
        <v>1389</v>
      </c>
      <c r="P41" s="265">
        <v>1550</v>
      </c>
      <c r="Q41" s="265">
        <v>1348</v>
      </c>
      <c r="R41" s="265">
        <v>1289</v>
      </c>
      <c r="S41" s="265">
        <v>1467</v>
      </c>
      <c r="T41" s="265">
        <v>1460</v>
      </c>
      <c r="U41" s="265">
        <v>1550</v>
      </c>
      <c r="V41" s="265">
        <v>1422</v>
      </c>
      <c r="W41" s="265">
        <v>1318</v>
      </c>
      <c r="X41" s="265">
        <v>1347</v>
      </c>
      <c r="Y41" s="265">
        <v>1348</v>
      </c>
      <c r="Z41" s="265">
        <v>1207</v>
      </c>
    </row>
    <row r="42" spans="1:26" ht="13.5" customHeight="1">
      <c r="A42" s="266" t="s">
        <v>39</v>
      </c>
      <c r="B42" s="265">
        <v>0</v>
      </c>
      <c r="C42" s="265">
        <v>0</v>
      </c>
      <c r="D42" s="265">
        <v>0</v>
      </c>
      <c r="E42" s="265">
        <v>0</v>
      </c>
      <c r="F42" s="265">
        <v>0</v>
      </c>
      <c r="G42" s="265">
        <v>0</v>
      </c>
      <c r="H42" s="265">
        <v>0</v>
      </c>
      <c r="I42" s="265">
        <v>0</v>
      </c>
      <c r="J42" s="265">
        <v>0</v>
      </c>
      <c r="K42" s="265">
        <v>0</v>
      </c>
      <c r="L42" s="265">
        <v>0</v>
      </c>
      <c r="M42" s="265">
        <v>13</v>
      </c>
      <c r="N42" s="265">
        <v>28</v>
      </c>
      <c r="O42" s="265">
        <v>20</v>
      </c>
      <c r="P42" s="265">
        <v>29</v>
      </c>
      <c r="Q42" s="265">
        <v>32</v>
      </c>
      <c r="R42" s="265">
        <v>31</v>
      </c>
      <c r="S42" s="265">
        <v>25</v>
      </c>
      <c r="T42" s="265">
        <v>18</v>
      </c>
      <c r="U42" s="265">
        <v>15</v>
      </c>
      <c r="V42" s="265">
        <v>20</v>
      </c>
      <c r="W42" s="265">
        <v>10</v>
      </c>
      <c r="X42" s="265">
        <v>10</v>
      </c>
      <c r="Y42" s="265">
        <v>8</v>
      </c>
      <c r="Z42" s="265">
        <v>6</v>
      </c>
    </row>
    <row r="43" spans="1:26" ht="13.5" customHeight="1">
      <c r="A43" s="266" t="s">
        <v>40</v>
      </c>
      <c r="B43" s="265">
        <v>25</v>
      </c>
      <c r="C43" s="265">
        <v>25</v>
      </c>
      <c r="D43" s="265">
        <v>22</v>
      </c>
      <c r="E43" s="265">
        <v>26</v>
      </c>
      <c r="F43" s="265">
        <v>22</v>
      </c>
      <c r="G43" s="265">
        <v>27</v>
      </c>
      <c r="H43" s="265">
        <v>30</v>
      </c>
      <c r="I43" s="265">
        <v>24</v>
      </c>
      <c r="J43" s="265">
        <v>20</v>
      </c>
      <c r="K43" s="265">
        <v>24</v>
      </c>
      <c r="L43" s="265">
        <v>17</v>
      </c>
      <c r="M43" s="265">
        <v>12</v>
      </c>
      <c r="N43" s="265">
        <v>21</v>
      </c>
      <c r="O43" s="265">
        <v>16</v>
      </c>
      <c r="P43" s="265">
        <v>25</v>
      </c>
      <c r="Q43" s="265">
        <v>20</v>
      </c>
      <c r="R43" s="265">
        <v>13</v>
      </c>
      <c r="S43" s="265">
        <v>15</v>
      </c>
      <c r="T43" s="265">
        <v>7</v>
      </c>
      <c r="U43" s="265">
        <v>2</v>
      </c>
      <c r="V43" s="265">
        <v>3</v>
      </c>
      <c r="W43" s="265">
        <v>1</v>
      </c>
      <c r="X43" s="265">
        <v>0</v>
      </c>
      <c r="Y43" s="265">
        <v>0</v>
      </c>
      <c r="Z43" s="265">
        <v>0</v>
      </c>
    </row>
    <row r="44" spans="1:26" ht="13.5" customHeight="1">
      <c r="A44" s="266" t="s">
        <v>41</v>
      </c>
      <c r="B44" s="267">
        <v>4</v>
      </c>
      <c r="C44" s="267">
        <v>4</v>
      </c>
      <c r="D44" s="267">
        <v>9</v>
      </c>
      <c r="E44" s="267">
        <v>11</v>
      </c>
      <c r="F44" s="267">
        <v>7</v>
      </c>
      <c r="G44" s="267">
        <v>8</v>
      </c>
      <c r="H44" s="267">
        <v>6</v>
      </c>
      <c r="I44" s="267">
        <v>4</v>
      </c>
      <c r="J44" s="267">
        <v>0</v>
      </c>
      <c r="K44" s="267">
        <v>0</v>
      </c>
      <c r="L44" s="267">
        <v>0</v>
      </c>
      <c r="M44" s="267">
        <v>0</v>
      </c>
      <c r="N44" s="267">
        <v>0</v>
      </c>
      <c r="O44" s="267">
        <v>0</v>
      </c>
      <c r="P44" s="267">
        <v>0</v>
      </c>
      <c r="Q44" s="267">
        <v>0</v>
      </c>
      <c r="R44" s="267">
        <v>0</v>
      </c>
      <c r="S44" s="267">
        <v>0</v>
      </c>
      <c r="T44" s="267">
        <v>0</v>
      </c>
      <c r="U44" s="267">
        <v>0</v>
      </c>
      <c r="V44" s="267">
        <v>0</v>
      </c>
      <c r="W44" s="267">
        <v>0</v>
      </c>
      <c r="X44" s="267">
        <v>0</v>
      </c>
      <c r="Y44" s="267">
        <v>0</v>
      </c>
      <c r="Z44" s="267">
        <v>0</v>
      </c>
    </row>
    <row r="45" spans="1:26" ht="13.5" customHeight="1">
      <c r="A45" s="268" t="s">
        <v>42</v>
      </c>
      <c r="B45" s="269">
        <v>49</v>
      </c>
      <c r="C45" s="269">
        <v>49</v>
      </c>
      <c r="D45" s="269">
        <v>28</v>
      </c>
      <c r="E45" s="269">
        <v>26</v>
      </c>
      <c r="F45" s="269">
        <v>17</v>
      </c>
      <c r="G45" s="269">
        <v>4</v>
      </c>
      <c r="H45" s="269">
        <v>0</v>
      </c>
      <c r="I45" s="269">
        <v>0</v>
      </c>
      <c r="J45" s="269">
        <v>0</v>
      </c>
      <c r="K45" s="269">
        <v>0</v>
      </c>
      <c r="L45" s="269">
        <v>0</v>
      </c>
      <c r="M45" s="269">
        <v>0</v>
      </c>
      <c r="N45" s="269">
        <v>0</v>
      </c>
      <c r="O45" s="269">
        <v>0</v>
      </c>
      <c r="P45" s="269">
        <v>0</v>
      </c>
      <c r="Q45" s="269">
        <v>0</v>
      </c>
      <c r="R45" s="269">
        <v>0</v>
      </c>
      <c r="S45" s="269">
        <v>0</v>
      </c>
      <c r="T45" s="269">
        <v>0</v>
      </c>
      <c r="U45" s="269">
        <v>0</v>
      </c>
      <c r="V45" s="269">
        <v>0</v>
      </c>
      <c r="W45" s="269">
        <v>0</v>
      </c>
      <c r="X45" s="269">
        <v>0</v>
      </c>
      <c r="Y45" s="269">
        <v>0</v>
      </c>
      <c r="Z45" s="269">
        <v>0</v>
      </c>
    </row>
    <row r="46" spans="1:26" ht="13.5" customHeight="1" hidden="1">
      <c r="A46" s="266"/>
      <c r="B46" s="267">
        <v>0</v>
      </c>
      <c r="C46" s="267">
        <v>0</v>
      </c>
      <c r="D46" s="267">
        <v>0</v>
      </c>
      <c r="E46" s="267">
        <v>0</v>
      </c>
      <c r="F46" s="267">
        <v>0</v>
      </c>
      <c r="G46" s="267">
        <v>0</v>
      </c>
      <c r="H46" s="267">
        <v>0</v>
      </c>
      <c r="I46" s="267">
        <v>0</v>
      </c>
      <c r="J46" s="267">
        <v>0</v>
      </c>
      <c r="K46" s="267">
        <v>0</v>
      </c>
      <c r="L46" s="267">
        <v>0</v>
      </c>
      <c r="M46" s="267">
        <v>0</v>
      </c>
      <c r="N46" s="267">
        <v>0</v>
      </c>
      <c r="O46" s="267">
        <v>0</v>
      </c>
      <c r="P46" s="267">
        <v>0</v>
      </c>
      <c r="Q46" s="267">
        <v>0</v>
      </c>
      <c r="R46" s="267">
        <v>0</v>
      </c>
      <c r="S46" s="267">
        <v>0</v>
      </c>
      <c r="T46" s="267">
        <v>0</v>
      </c>
      <c r="U46" s="267">
        <v>0</v>
      </c>
      <c r="V46" s="267">
        <v>0</v>
      </c>
      <c r="W46" s="267">
        <v>0</v>
      </c>
      <c r="X46" s="267">
        <v>0</v>
      </c>
      <c r="Y46" s="267">
        <v>0</v>
      </c>
      <c r="Z46" s="267">
        <v>0</v>
      </c>
    </row>
    <row r="47" spans="1:26" ht="13.5" customHeight="1" hidden="1">
      <c r="A47" s="268"/>
      <c r="B47" s="269">
        <v>0</v>
      </c>
      <c r="C47" s="269">
        <v>0</v>
      </c>
      <c r="D47" s="269">
        <v>0</v>
      </c>
      <c r="E47" s="269">
        <v>0</v>
      </c>
      <c r="F47" s="269">
        <v>0</v>
      </c>
      <c r="G47" s="269">
        <v>0</v>
      </c>
      <c r="H47" s="269">
        <v>0</v>
      </c>
      <c r="I47" s="269">
        <v>0</v>
      </c>
      <c r="J47" s="269">
        <v>0</v>
      </c>
      <c r="K47" s="269">
        <v>0</v>
      </c>
      <c r="L47" s="269">
        <v>0</v>
      </c>
      <c r="M47" s="269">
        <v>0</v>
      </c>
      <c r="N47" s="269">
        <v>0</v>
      </c>
      <c r="O47" s="269">
        <v>0</v>
      </c>
      <c r="P47" s="269">
        <v>0</v>
      </c>
      <c r="Q47" s="269">
        <v>0</v>
      </c>
      <c r="R47" s="269">
        <v>0</v>
      </c>
      <c r="S47" s="269">
        <v>0</v>
      </c>
      <c r="T47" s="269">
        <v>0</v>
      </c>
      <c r="U47" s="269">
        <v>0</v>
      </c>
      <c r="V47" s="269">
        <v>0</v>
      </c>
      <c r="W47" s="269">
        <v>0</v>
      </c>
      <c r="X47" s="269">
        <v>0</v>
      </c>
      <c r="Y47" s="269">
        <v>0</v>
      </c>
      <c r="Z47" s="269">
        <v>0</v>
      </c>
    </row>
    <row r="48" spans="1:26" ht="13.5" customHeight="1" hidden="1">
      <c r="A48" s="266"/>
      <c r="B48" s="265">
        <v>0</v>
      </c>
      <c r="C48" s="265">
        <v>0</v>
      </c>
      <c r="D48" s="265">
        <v>0</v>
      </c>
      <c r="E48" s="265">
        <v>0</v>
      </c>
      <c r="F48" s="265">
        <v>0</v>
      </c>
      <c r="G48" s="265">
        <v>0</v>
      </c>
      <c r="H48" s="265">
        <v>0</v>
      </c>
      <c r="I48" s="265">
        <v>0</v>
      </c>
      <c r="J48" s="265">
        <v>0</v>
      </c>
      <c r="K48" s="265">
        <v>0</v>
      </c>
      <c r="L48" s="265">
        <v>0</v>
      </c>
      <c r="M48" s="265">
        <v>0</v>
      </c>
      <c r="N48" s="265">
        <v>0</v>
      </c>
      <c r="O48" s="265">
        <v>0</v>
      </c>
      <c r="P48" s="265">
        <v>0</v>
      </c>
      <c r="Q48" s="265">
        <v>0</v>
      </c>
      <c r="R48" s="265">
        <v>0</v>
      </c>
      <c r="S48" s="265">
        <v>0</v>
      </c>
      <c r="T48" s="265">
        <v>0</v>
      </c>
      <c r="U48" s="265">
        <v>0</v>
      </c>
      <c r="V48" s="265">
        <v>0</v>
      </c>
      <c r="W48" s="265">
        <v>0</v>
      </c>
      <c r="X48" s="265">
        <v>0</v>
      </c>
      <c r="Y48" s="265">
        <v>0</v>
      </c>
      <c r="Z48" s="265">
        <v>0</v>
      </c>
    </row>
    <row r="49" spans="1:26" ht="13.5" customHeight="1" hidden="1">
      <c r="A49" s="268"/>
      <c r="B49" s="269">
        <v>0</v>
      </c>
      <c r="C49" s="269">
        <v>0</v>
      </c>
      <c r="D49" s="269">
        <v>0</v>
      </c>
      <c r="E49" s="269">
        <v>0</v>
      </c>
      <c r="F49" s="269">
        <v>0</v>
      </c>
      <c r="G49" s="269">
        <v>0</v>
      </c>
      <c r="H49" s="269">
        <v>0</v>
      </c>
      <c r="I49" s="269">
        <v>0</v>
      </c>
      <c r="J49" s="269">
        <v>0</v>
      </c>
      <c r="K49" s="269">
        <v>0</v>
      </c>
      <c r="L49" s="269">
        <v>0</v>
      </c>
      <c r="M49" s="269">
        <v>0</v>
      </c>
      <c r="N49" s="269">
        <v>0</v>
      </c>
      <c r="O49" s="269">
        <v>0</v>
      </c>
      <c r="P49" s="269">
        <v>0</v>
      </c>
      <c r="Q49" s="269">
        <v>0</v>
      </c>
      <c r="R49" s="269">
        <v>0</v>
      </c>
      <c r="S49" s="269">
        <v>0</v>
      </c>
      <c r="T49" s="269">
        <v>0</v>
      </c>
      <c r="U49" s="269">
        <v>0</v>
      </c>
      <c r="V49" s="269">
        <v>0</v>
      </c>
      <c r="W49" s="269">
        <v>0</v>
      </c>
      <c r="X49" s="269">
        <v>0</v>
      </c>
      <c r="Y49" s="269">
        <v>0</v>
      </c>
      <c r="Z49" s="269">
        <v>0</v>
      </c>
    </row>
    <row r="50" spans="1:26" ht="13.5" customHeight="1">
      <c r="A50" s="264" t="s">
        <v>75</v>
      </c>
      <c r="B50" s="270"/>
      <c r="C50" s="270">
        <v>-0.19607843137254902</v>
      </c>
      <c r="D50" s="270">
        <v>-0.15</v>
      </c>
      <c r="E50" s="270">
        <v>0.15384615384615385</v>
      </c>
      <c r="F50" s="270">
        <v>-0.23529411764705882</v>
      </c>
      <c r="G50" s="270">
        <v>0</v>
      </c>
      <c r="H50" s="270">
        <v>-0.10526315789473684</v>
      </c>
      <c r="I50" s="270">
        <v>0.3103448275862069</v>
      </c>
      <c r="J50" s="270">
        <v>-0.15942028985507245</v>
      </c>
      <c r="K50" s="270">
        <v>0.15</v>
      </c>
      <c r="L50" s="270">
        <v>-0.1044776119402985</v>
      </c>
      <c r="M50" s="270">
        <v>0.17543859649122806</v>
      </c>
      <c r="N50" s="270">
        <v>-0.20833333333333334</v>
      </c>
      <c r="O50" s="270">
        <v>-0.22580645161290322</v>
      </c>
      <c r="P50" s="270">
        <v>0.12048192771084337</v>
      </c>
      <c r="Q50" s="270">
        <v>0.27692307692307694</v>
      </c>
      <c r="R50" s="270">
        <v>-0.04411764705882353</v>
      </c>
      <c r="S50" s="270">
        <v>0.2830188679245283</v>
      </c>
      <c r="T50" s="270">
        <v>-0.35365853658536583</v>
      </c>
      <c r="U50" s="270">
        <v>0.18840579710144928</v>
      </c>
      <c r="V50" s="270">
        <v>0.014705882352941176</v>
      </c>
      <c r="W50" s="270">
        <v>0.030303030303030304</v>
      </c>
      <c r="X50" s="270">
        <v>-0.08333333333333333</v>
      </c>
      <c r="Y50" s="270">
        <v>-0.0136986301369863</v>
      </c>
      <c r="Z50" s="270"/>
    </row>
    <row r="51" spans="1:26" ht="13.5" customHeight="1">
      <c r="A51" s="266" t="s">
        <v>76</v>
      </c>
      <c r="B51" s="270"/>
      <c r="C51" s="270">
        <v>0.06818181818181818</v>
      </c>
      <c r="D51" s="270">
        <v>0</v>
      </c>
      <c r="E51" s="270">
        <v>-0.024193548387096774</v>
      </c>
      <c r="F51" s="270">
        <v>-0.019762845849802372</v>
      </c>
      <c r="G51" s="270">
        <v>-0.12908777969018934</v>
      </c>
      <c r="H51" s="270">
        <v>0.09829867674858223</v>
      </c>
      <c r="I51" s="270">
        <v>-0.06866197183098592</v>
      </c>
      <c r="J51" s="270">
        <v>-0.038917089678511</v>
      </c>
      <c r="K51" s="270">
        <v>-0.08796296296296297</v>
      </c>
      <c r="L51" s="270">
        <v>-0.27435610302351626</v>
      </c>
      <c r="M51" s="270">
        <v>-0.10967098703888335</v>
      </c>
      <c r="N51" s="270">
        <v>-0.1240174672489083</v>
      </c>
      <c r="O51" s="270">
        <v>-0.08692185007974482</v>
      </c>
      <c r="P51" s="270">
        <v>0.07547169811320754</v>
      </c>
      <c r="Q51" s="270">
        <v>0.06678865507776761</v>
      </c>
      <c r="R51" s="270">
        <v>-0.019730941704035873</v>
      </c>
      <c r="S51" s="270">
        <v>-0.018485915492957746</v>
      </c>
      <c r="T51" s="270">
        <v>-0.035653650254668934</v>
      </c>
      <c r="U51" s="270">
        <v>0.03788546255506608</v>
      </c>
      <c r="V51" s="270">
        <v>0.06572769953051644</v>
      </c>
      <c r="W51" s="270">
        <v>0.015252621544327931</v>
      </c>
      <c r="X51" s="270">
        <v>-0.046363636363636364</v>
      </c>
      <c r="Y51" s="270">
        <v>0.1777301927194861</v>
      </c>
      <c r="Z51" s="270"/>
    </row>
    <row r="52" spans="1:26" ht="13.5" customHeight="1">
      <c r="A52" s="266" t="s">
        <v>77</v>
      </c>
      <c r="B52" s="270"/>
      <c r="C52" s="270">
        <v>-0.028693528693528692</v>
      </c>
      <c r="D52" s="270">
        <v>0.037365421152628246</v>
      </c>
      <c r="E52" s="270">
        <v>-0.03719512195121951</v>
      </c>
      <c r="F52" s="270">
        <v>-0.019138755980861243</v>
      </c>
      <c r="G52" s="270">
        <v>-0.03963239517518667</v>
      </c>
      <c r="H52" s="270">
        <v>0.04313960455362492</v>
      </c>
      <c r="I52" s="270">
        <v>-0.05008537279453614</v>
      </c>
      <c r="J52" s="270">
        <v>0.034137728075338436</v>
      </c>
      <c r="K52" s="270">
        <v>0.05790784557907846</v>
      </c>
      <c r="L52" s="270">
        <v>0.06357615894039735</v>
      </c>
      <c r="M52" s="270">
        <v>0.42722117202268434</v>
      </c>
      <c r="N52" s="270">
        <v>0.07193515704154002</v>
      </c>
      <c r="O52" s="270">
        <v>-0.027586206896551724</v>
      </c>
      <c r="P52" s="270">
        <v>0.08208955223880597</v>
      </c>
      <c r="Q52" s="270">
        <v>-0.011591148577449948</v>
      </c>
      <c r="R52" s="270">
        <v>-0.04044489383215369</v>
      </c>
      <c r="S52" s="270">
        <v>0.1816009557945042</v>
      </c>
      <c r="T52" s="270">
        <v>0.10860927152317881</v>
      </c>
      <c r="U52" s="270">
        <v>0.07703281027104136</v>
      </c>
      <c r="V52" s="270">
        <v>0.0669710806697108</v>
      </c>
      <c r="W52" s="270">
        <v>-0.036656891495601175</v>
      </c>
      <c r="X52" s="270">
        <v>-0.05931034482758621</v>
      </c>
      <c r="Y52" s="270">
        <v>0.20033112582781457</v>
      </c>
      <c r="Z52" s="270"/>
    </row>
    <row r="53" spans="1:26" ht="13.5" customHeight="1">
      <c r="A53" s="266" t="s">
        <v>78</v>
      </c>
      <c r="B53" s="270"/>
      <c r="C53" s="270">
        <v>-0.036211699164345405</v>
      </c>
      <c r="D53" s="270">
        <v>0.008426966292134831</v>
      </c>
      <c r="E53" s="270">
        <v>0.05952380952380952</v>
      </c>
      <c r="F53" s="270">
        <v>-0.08695652173913043</v>
      </c>
      <c r="G53" s="270">
        <v>0.0855457227138643</v>
      </c>
      <c r="H53" s="270">
        <v>-0.0029411764705882353</v>
      </c>
      <c r="I53" s="270">
        <v>0.0759493670886076</v>
      </c>
      <c r="J53" s="270">
        <v>0.01607717041800643</v>
      </c>
      <c r="K53" s="270">
        <v>0.0032258064516129032</v>
      </c>
      <c r="L53" s="270">
        <v>0.04377104377104377</v>
      </c>
      <c r="M53" s="270">
        <v>0.0959409594095941</v>
      </c>
      <c r="N53" s="270">
        <v>0.13865546218487396</v>
      </c>
      <c r="O53" s="270">
        <v>-0.1018867924528302</v>
      </c>
      <c r="P53" s="270">
        <v>-0.09246575342465753</v>
      </c>
      <c r="Q53" s="270">
        <v>0.43842364532019706</v>
      </c>
      <c r="R53" s="270">
        <v>-0.07727272727272727</v>
      </c>
      <c r="S53" s="270">
        <v>0.3496932515337423</v>
      </c>
      <c r="T53" s="270">
        <v>0.012422360248447204</v>
      </c>
      <c r="U53" s="270">
        <v>0.23846153846153847</v>
      </c>
      <c r="V53" s="270">
        <v>0.2871287128712871</v>
      </c>
      <c r="W53" s="270">
        <v>-0.11403508771929824</v>
      </c>
      <c r="X53" s="270">
        <v>-0.05</v>
      </c>
      <c r="Y53" s="270">
        <v>0.3953488372093023</v>
      </c>
      <c r="Z53" s="270"/>
    </row>
    <row r="54" spans="1:26" ht="13.5" customHeight="1">
      <c r="A54" s="266" t="s">
        <v>79</v>
      </c>
      <c r="B54" s="270"/>
      <c r="C54" s="270"/>
      <c r="D54" s="270"/>
      <c r="E54" s="270"/>
      <c r="F54" s="270"/>
      <c r="G54" s="270"/>
      <c r="H54" s="270"/>
      <c r="I54" s="270"/>
      <c r="J54" s="270"/>
      <c r="K54" s="270"/>
      <c r="L54" s="270"/>
      <c r="M54" s="270"/>
      <c r="N54" s="270"/>
      <c r="O54" s="270"/>
      <c r="P54" s="270"/>
      <c r="Q54" s="270"/>
      <c r="R54" s="270"/>
      <c r="S54" s="270"/>
      <c r="T54" s="270"/>
      <c r="U54" s="270"/>
      <c r="V54" s="270"/>
      <c r="W54" s="270"/>
      <c r="X54" s="270"/>
      <c r="Y54" s="270"/>
      <c r="Z54" s="270"/>
    </row>
    <row r="55" spans="1:26" ht="13.5" customHeight="1">
      <c r="A55" s="266" t="s">
        <v>80</v>
      </c>
      <c r="B55" s="270"/>
      <c r="C55" s="270">
        <v>-0.008264462809917356</v>
      </c>
      <c r="D55" s="270">
        <v>0.07530402245088869</v>
      </c>
      <c r="E55" s="270">
        <v>0.055281342546890426</v>
      </c>
      <c r="F55" s="270">
        <v>-0.056357708430367956</v>
      </c>
      <c r="G55" s="270">
        <v>0.06656731246895181</v>
      </c>
      <c r="H55" s="270">
        <v>0.0736</v>
      </c>
      <c r="I55" s="270">
        <v>-0.006359300476947536</v>
      </c>
      <c r="J55" s="270">
        <v>0.0636978579481398</v>
      </c>
      <c r="K55" s="270">
        <v>0.028405797101449276</v>
      </c>
      <c r="L55" s="270">
        <v>-0.1043613707165109</v>
      </c>
      <c r="M55" s="270">
        <v>0.174390243902439</v>
      </c>
      <c r="N55" s="270">
        <v>0.030798240100565682</v>
      </c>
      <c r="O55" s="270">
        <v>-0.05466428995840761</v>
      </c>
      <c r="P55" s="270">
        <v>0.10288335517693316</v>
      </c>
      <c r="Q55" s="270">
        <v>0.024848891873740765</v>
      </c>
      <c r="R55" s="270">
        <v>0.0666189111747851</v>
      </c>
      <c r="S55" s="270">
        <v>0.08385093167701864</v>
      </c>
      <c r="T55" s="270">
        <v>-0.007704160246533128</v>
      </c>
      <c r="U55" s="270">
        <v>0.04006410256410257</v>
      </c>
      <c r="V55" s="270">
        <v>0.07032590051457976</v>
      </c>
      <c r="W55" s="270">
        <v>0.045739910313901344</v>
      </c>
      <c r="X55" s="270">
        <v>-0.04291845493562232</v>
      </c>
      <c r="Y55" s="270">
        <v>0.19487179487179487</v>
      </c>
      <c r="Z55" s="270"/>
    </row>
    <row r="56" spans="1:26" ht="13.5" customHeight="1">
      <c r="A56" s="266" t="s">
        <v>81</v>
      </c>
      <c r="B56" s="270"/>
      <c r="C56" s="270">
        <v>-0.09863013698630137</v>
      </c>
      <c r="D56" s="270">
        <v>0.019553072625698324</v>
      </c>
      <c r="E56" s="270">
        <v>0.07105459985041136</v>
      </c>
      <c r="F56" s="270">
        <v>-0.09047619047619047</v>
      </c>
      <c r="G56" s="270">
        <v>0.035940803382663845</v>
      </c>
      <c r="H56" s="270">
        <v>0.1</v>
      </c>
      <c r="I56" s="270">
        <v>-0.04797047970479705</v>
      </c>
      <c r="J56" s="270">
        <v>-0.0014738393515106854</v>
      </c>
      <c r="K56" s="270">
        <v>0.02030075187969925</v>
      </c>
      <c r="L56" s="270">
        <v>-0.07252440725244072</v>
      </c>
      <c r="M56" s="270">
        <v>0.10904872389791183</v>
      </c>
      <c r="N56" s="270">
        <v>-0.06911447084233262</v>
      </c>
      <c r="O56" s="270">
        <v>-0.10387096774193548</v>
      </c>
      <c r="P56" s="270">
        <v>0.14985163204747776</v>
      </c>
      <c r="Q56" s="270">
        <v>0.045771916214119475</v>
      </c>
      <c r="R56" s="270">
        <v>-0.12133605998636673</v>
      </c>
      <c r="S56" s="270">
        <v>0.004794520547945206</v>
      </c>
      <c r="T56" s="270">
        <v>-0.05806451612903226</v>
      </c>
      <c r="U56" s="270">
        <v>0.090014064697609</v>
      </c>
      <c r="V56" s="270">
        <v>0.07890743550834597</v>
      </c>
      <c r="W56" s="270">
        <v>-0.021529324424647365</v>
      </c>
      <c r="X56" s="270">
        <v>-0.000741839762611276</v>
      </c>
      <c r="Y56" s="270">
        <v>0.11681855840927921</v>
      </c>
      <c r="Z56" s="270"/>
    </row>
    <row r="57" spans="1:26" ht="13.5" customHeight="1">
      <c r="A57" s="266" t="s">
        <v>82</v>
      </c>
      <c r="B57" s="270"/>
      <c r="C57" s="270"/>
      <c r="D57" s="270"/>
      <c r="E57" s="270"/>
      <c r="F57" s="270"/>
      <c r="G57" s="270"/>
      <c r="H57" s="270"/>
      <c r="I57" s="270"/>
      <c r="J57" s="270"/>
      <c r="K57" s="270"/>
      <c r="L57" s="270">
        <v>-1</v>
      </c>
      <c r="M57" s="270">
        <v>-0.5357142857142857</v>
      </c>
      <c r="N57" s="270">
        <v>0.4</v>
      </c>
      <c r="O57" s="270">
        <v>-0.3103448275862069</v>
      </c>
      <c r="P57" s="270">
        <v>-0.09375</v>
      </c>
      <c r="Q57" s="270">
        <v>0.03225806451612903</v>
      </c>
      <c r="R57" s="270">
        <v>0.24</v>
      </c>
      <c r="S57" s="270">
        <v>0.3888888888888889</v>
      </c>
      <c r="T57" s="270">
        <v>0.2</v>
      </c>
      <c r="U57" s="270">
        <v>-0.25</v>
      </c>
      <c r="V57" s="270">
        <v>1</v>
      </c>
      <c r="W57" s="270">
        <v>0</v>
      </c>
      <c r="X57" s="270">
        <v>0.25</v>
      </c>
      <c r="Y57" s="270">
        <v>0.3333333333333333</v>
      </c>
      <c r="Z57" s="270"/>
    </row>
    <row r="58" spans="1:26" ht="13.5" customHeight="1">
      <c r="A58" s="266" t="s">
        <v>83</v>
      </c>
      <c r="B58" s="270"/>
      <c r="C58" s="270">
        <v>0.13636363636363635</v>
      </c>
      <c r="D58" s="270">
        <v>-0.15384615384615385</v>
      </c>
      <c r="E58" s="270">
        <v>0.18181818181818182</v>
      </c>
      <c r="F58" s="270">
        <v>-0.18518518518518517</v>
      </c>
      <c r="G58" s="270">
        <v>-0.1</v>
      </c>
      <c r="H58" s="270">
        <v>0.25</v>
      </c>
      <c r="I58" s="270">
        <v>0.2</v>
      </c>
      <c r="J58" s="270">
        <v>-0.16666666666666666</v>
      </c>
      <c r="K58" s="270">
        <v>0.4117647058823529</v>
      </c>
      <c r="L58" s="270">
        <v>0.4166666666666667</v>
      </c>
      <c r="M58" s="270">
        <v>-0.42857142857142855</v>
      </c>
      <c r="N58" s="270">
        <v>0.3125</v>
      </c>
      <c r="O58" s="270">
        <v>-0.36</v>
      </c>
      <c r="P58" s="270">
        <v>0.25</v>
      </c>
      <c r="Q58" s="270">
        <v>0.5384615384615384</v>
      </c>
      <c r="R58" s="270">
        <v>-0.13333333333333333</v>
      </c>
      <c r="S58" s="270">
        <v>1.1428571428571428</v>
      </c>
      <c r="T58" s="270">
        <v>2.5</v>
      </c>
      <c r="U58" s="270">
        <v>-0.3333333333333333</v>
      </c>
      <c r="V58" s="270">
        <v>2</v>
      </c>
      <c r="W58" s="270"/>
      <c r="X58" s="270"/>
      <c r="Y58" s="270"/>
      <c r="Z58" s="270"/>
    </row>
    <row r="59" spans="1:26" ht="13.5" customHeight="1">
      <c r="A59" s="266" t="s">
        <v>84</v>
      </c>
      <c r="B59" s="270"/>
      <c r="C59" s="270">
        <v>-0.5555555555555556</v>
      </c>
      <c r="D59" s="270">
        <v>-0.18181818181818182</v>
      </c>
      <c r="E59" s="270">
        <v>0.5714285714285714</v>
      </c>
      <c r="F59" s="270">
        <v>-0.125</v>
      </c>
      <c r="G59" s="270">
        <v>0.3333333333333333</v>
      </c>
      <c r="H59" s="270">
        <v>0.5</v>
      </c>
      <c r="I59" s="270"/>
      <c r="J59" s="270"/>
      <c r="K59" s="270"/>
      <c r="L59" s="270"/>
      <c r="M59" s="270"/>
      <c r="N59" s="270"/>
      <c r="O59" s="270"/>
      <c r="P59" s="270"/>
      <c r="Q59" s="270"/>
      <c r="R59" s="270"/>
      <c r="S59" s="270"/>
      <c r="T59" s="270"/>
      <c r="U59" s="270"/>
      <c r="V59" s="270"/>
      <c r="W59" s="270"/>
      <c r="X59" s="270"/>
      <c r="Y59" s="270"/>
      <c r="Z59" s="270"/>
    </row>
    <row r="60" spans="1:26" ht="13.5" customHeight="1">
      <c r="A60" s="266" t="s">
        <v>85</v>
      </c>
      <c r="B60" s="270"/>
      <c r="C60" s="270">
        <v>0.75</v>
      </c>
      <c r="D60" s="270">
        <v>0.07692307692307693</v>
      </c>
      <c r="E60" s="270">
        <v>0.5294117647058824</v>
      </c>
      <c r="F60" s="270">
        <v>3.25</v>
      </c>
      <c r="G60" s="270"/>
      <c r="H60" s="270"/>
      <c r="I60" s="270"/>
      <c r="J60" s="270"/>
      <c r="K60" s="270"/>
      <c r="L60" s="270"/>
      <c r="M60" s="270"/>
      <c r="N60" s="270"/>
      <c r="O60" s="270"/>
      <c r="P60" s="270"/>
      <c r="Q60" s="270"/>
      <c r="R60" s="270"/>
      <c r="S60" s="270"/>
      <c r="T60" s="270"/>
      <c r="U60" s="270"/>
      <c r="V60" s="270"/>
      <c r="W60" s="270"/>
      <c r="X60" s="270"/>
      <c r="Y60" s="270"/>
      <c r="Z60" s="270"/>
    </row>
    <row r="61" spans="1:26" ht="13.5" customHeight="1" hidden="1">
      <c r="A61" s="266"/>
      <c r="B61" s="270"/>
      <c r="C61" s="270"/>
      <c r="D61" s="270"/>
      <c r="E61" s="270"/>
      <c r="F61" s="270"/>
      <c r="G61" s="270"/>
      <c r="H61" s="270"/>
      <c r="I61" s="270"/>
      <c r="J61" s="270"/>
      <c r="K61" s="270"/>
      <c r="L61" s="270"/>
      <c r="M61" s="270"/>
      <c r="N61" s="270"/>
      <c r="O61" s="270"/>
      <c r="P61" s="270"/>
      <c r="Q61" s="270"/>
      <c r="R61" s="270"/>
      <c r="S61" s="270"/>
      <c r="T61" s="270"/>
      <c r="U61" s="270"/>
      <c r="V61" s="270"/>
      <c r="W61" s="270"/>
      <c r="X61" s="270"/>
      <c r="Y61" s="270"/>
      <c r="Z61" s="270"/>
    </row>
    <row r="62" spans="1:26" ht="13.5" customHeight="1" hidden="1">
      <c r="A62" s="266"/>
      <c r="B62" s="270"/>
      <c r="C62" s="270"/>
      <c r="D62" s="270"/>
      <c r="E62" s="270"/>
      <c r="F62" s="270"/>
      <c r="G62" s="270"/>
      <c r="H62" s="270"/>
      <c r="I62" s="270"/>
      <c r="J62" s="270"/>
      <c r="K62" s="270"/>
      <c r="L62" s="270"/>
      <c r="M62" s="270"/>
      <c r="N62" s="270"/>
      <c r="O62" s="270"/>
      <c r="P62" s="270"/>
      <c r="Q62" s="270"/>
      <c r="R62" s="270"/>
      <c r="S62" s="270"/>
      <c r="T62" s="270"/>
      <c r="U62" s="270"/>
      <c r="V62" s="270"/>
      <c r="W62" s="270"/>
      <c r="X62" s="270"/>
      <c r="Y62" s="270"/>
      <c r="Z62" s="270"/>
    </row>
    <row r="63" spans="1:26" ht="13.5" customHeight="1" hidden="1">
      <c r="A63" s="266"/>
      <c r="B63" s="270"/>
      <c r="C63" s="270"/>
      <c r="D63" s="270"/>
      <c r="E63" s="270"/>
      <c r="F63" s="270"/>
      <c r="G63" s="270"/>
      <c r="H63" s="270"/>
      <c r="I63" s="270"/>
      <c r="J63" s="270"/>
      <c r="K63" s="270"/>
      <c r="L63" s="270"/>
      <c r="M63" s="270"/>
      <c r="N63" s="270"/>
      <c r="O63" s="270"/>
      <c r="P63" s="270"/>
      <c r="Q63" s="270"/>
      <c r="R63" s="270"/>
      <c r="S63" s="270"/>
      <c r="T63" s="270"/>
      <c r="U63" s="270"/>
      <c r="V63" s="270"/>
      <c r="W63" s="270"/>
      <c r="X63" s="270"/>
      <c r="Y63" s="270"/>
      <c r="Z63" s="270"/>
    </row>
    <row r="64" spans="1:26" ht="13.5" customHeight="1" hidden="1">
      <c r="A64" s="266"/>
      <c r="B64" s="270"/>
      <c r="C64" s="270"/>
      <c r="D64" s="270"/>
      <c r="E64" s="270"/>
      <c r="F64" s="270"/>
      <c r="G64" s="270"/>
      <c r="H64" s="270"/>
      <c r="I64" s="270"/>
      <c r="J64" s="270"/>
      <c r="K64" s="270"/>
      <c r="L64" s="270"/>
      <c r="M64" s="270"/>
      <c r="N64" s="270"/>
      <c r="O64" s="270"/>
      <c r="P64" s="270"/>
      <c r="Q64" s="270"/>
      <c r="R64" s="270"/>
      <c r="S64" s="270"/>
      <c r="T64" s="270"/>
      <c r="U64" s="270"/>
      <c r="V64" s="270"/>
      <c r="W64" s="270"/>
      <c r="X64" s="270"/>
      <c r="Y64" s="270"/>
      <c r="Z64" s="270"/>
    </row>
    <row r="65" spans="1:26" s="230" customFormat="1" ht="13.5" customHeight="1">
      <c r="A65" s="271"/>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row>
    <row r="66" spans="1:26" s="230" customFormat="1" ht="13.5" customHeight="1">
      <c r="A66" s="272"/>
      <c r="B66" s="232"/>
      <c r="C66" s="232"/>
      <c r="D66" s="232"/>
      <c r="E66" s="232"/>
      <c r="F66" s="232"/>
      <c r="G66" s="232"/>
      <c r="H66" s="232"/>
      <c r="I66" s="232"/>
      <c r="J66" s="232"/>
      <c r="K66" s="232"/>
      <c r="L66" s="232"/>
      <c r="M66" s="232"/>
      <c r="N66" s="232"/>
      <c r="O66" s="232"/>
      <c r="P66" s="232"/>
      <c r="Q66" s="232"/>
      <c r="R66" s="232"/>
      <c r="S66" s="232"/>
      <c r="T66" s="232"/>
      <c r="U66" s="232"/>
      <c r="V66" s="232"/>
      <c r="W66" s="232"/>
      <c r="X66" s="232"/>
      <c r="Y66" s="232"/>
      <c r="Z66" s="232"/>
    </row>
    <row r="67" spans="1:26" s="230" customFormat="1" ht="13.5" customHeight="1">
      <c r="A67" s="272"/>
      <c r="B67" s="232"/>
      <c r="C67" s="232"/>
      <c r="D67" s="232"/>
      <c r="E67" s="232"/>
      <c r="F67" s="232"/>
      <c r="G67" s="232"/>
      <c r="H67" s="232"/>
      <c r="I67" s="232"/>
      <c r="J67" s="232"/>
      <c r="K67" s="232"/>
      <c r="L67" s="232"/>
      <c r="M67" s="232"/>
      <c r="N67" s="232"/>
      <c r="O67" s="232"/>
      <c r="P67" s="232"/>
      <c r="Q67" s="232"/>
      <c r="R67" s="232"/>
      <c r="S67" s="232"/>
      <c r="T67" s="232"/>
      <c r="U67" s="232"/>
      <c r="V67" s="232"/>
      <c r="W67" s="232"/>
      <c r="X67" s="232"/>
      <c r="Y67" s="232"/>
      <c r="Z67" s="232"/>
    </row>
    <row r="68" spans="1:26" s="230" customFormat="1" ht="13.5" customHeight="1">
      <c r="A68" s="272"/>
      <c r="B68" s="232"/>
      <c r="C68" s="232"/>
      <c r="D68" s="232"/>
      <c r="E68" s="232"/>
      <c r="F68" s="232"/>
      <c r="G68" s="232"/>
      <c r="H68" s="232"/>
      <c r="I68" s="232"/>
      <c r="J68" s="232"/>
      <c r="K68" s="232"/>
      <c r="L68" s="232"/>
      <c r="M68" s="232"/>
      <c r="N68" s="232"/>
      <c r="O68" s="232"/>
      <c r="P68" s="232"/>
      <c r="Q68" s="232"/>
      <c r="R68" s="232"/>
      <c r="S68" s="232"/>
      <c r="T68" s="232"/>
      <c r="U68" s="232"/>
      <c r="V68" s="232"/>
      <c r="W68" s="232"/>
      <c r="X68" s="232"/>
      <c r="Y68" s="232"/>
      <c r="Z68" s="232"/>
    </row>
    <row r="69" spans="1:26" s="230" customFormat="1" ht="13.5" customHeight="1">
      <c r="A69" s="272"/>
      <c r="B69" s="232"/>
      <c r="C69" s="232"/>
      <c r="D69" s="232"/>
      <c r="E69" s="232"/>
      <c r="F69" s="232"/>
      <c r="G69" s="232"/>
      <c r="H69" s="232"/>
      <c r="I69" s="232"/>
      <c r="J69" s="232"/>
      <c r="K69" s="232"/>
      <c r="L69" s="232"/>
      <c r="M69" s="232"/>
      <c r="N69" s="232"/>
      <c r="O69" s="232"/>
      <c r="P69" s="232"/>
      <c r="Q69" s="232"/>
      <c r="R69" s="232"/>
      <c r="S69" s="232"/>
      <c r="T69" s="232"/>
      <c r="U69" s="232"/>
      <c r="V69" s="232"/>
      <c r="W69" s="232"/>
      <c r="X69" s="232"/>
      <c r="Y69" s="232"/>
      <c r="Z69" s="232"/>
    </row>
    <row r="70" spans="1:26" s="230" customFormat="1" ht="13.5" customHeight="1">
      <c r="A70" s="272"/>
      <c r="B70" s="232"/>
      <c r="C70" s="232"/>
      <c r="D70" s="232"/>
      <c r="E70" s="232"/>
      <c r="F70" s="232"/>
      <c r="G70" s="232"/>
      <c r="H70" s="232"/>
      <c r="I70" s="232"/>
      <c r="J70" s="232"/>
      <c r="K70" s="232"/>
      <c r="L70" s="232"/>
      <c r="M70" s="232"/>
      <c r="N70" s="232"/>
      <c r="O70" s="232"/>
      <c r="P70" s="232"/>
      <c r="Q70" s="232"/>
      <c r="R70" s="232"/>
      <c r="S70" s="232"/>
      <c r="T70" s="232"/>
      <c r="U70" s="232"/>
      <c r="V70" s="232"/>
      <c r="W70" s="232"/>
      <c r="X70" s="232"/>
      <c r="Y70" s="232"/>
      <c r="Z70" s="232"/>
    </row>
    <row r="71" spans="1:26" s="230" customFormat="1" ht="13.5" customHeight="1">
      <c r="A71" s="272"/>
      <c r="B71" s="232"/>
      <c r="C71" s="232"/>
      <c r="D71" s="232"/>
      <c r="E71" s="232"/>
      <c r="F71" s="232"/>
      <c r="G71" s="232"/>
      <c r="H71" s="232"/>
      <c r="I71" s="232"/>
      <c r="J71" s="232"/>
      <c r="K71" s="232"/>
      <c r="L71" s="232"/>
      <c r="M71" s="232"/>
      <c r="N71" s="232"/>
      <c r="O71" s="232"/>
      <c r="P71" s="232"/>
      <c r="Q71" s="232"/>
      <c r="R71" s="232"/>
      <c r="S71" s="232"/>
      <c r="T71" s="232"/>
      <c r="U71" s="232"/>
      <c r="V71" s="232"/>
      <c r="W71" s="232"/>
      <c r="X71" s="232"/>
      <c r="Y71" s="232"/>
      <c r="Z71" s="232"/>
    </row>
    <row r="72" spans="1:26" s="230" customFormat="1" ht="13.5" customHeight="1">
      <c r="A72" s="272"/>
      <c r="B72" s="232"/>
      <c r="C72" s="232"/>
      <c r="D72" s="232"/>
      <c r="E72" s="232"/>
      <c r="F72" s="232"/>
      <c r="G72" s="232"/>
      <c r="H72" s="232"/>
      <c r="I72" s="232"/>
      <c r="J72" s="232"/>
      <c r="K72" s="232"/>
      <c r="L72" s="232"/>
      <c r="M72" s="232"/>
      <c r="N72" s="232"/>
      <c r="O72" s="232"/>
      <c r="P72" s="232"/>
      <c r="Q72" s="232"/>
      <c r="R72" s="232"/>
      <c r="S72" s="232"/>
      <c r="T72" s="232"/>
      <c r="U72" s="232"/>
      <c r="V72" s="232"/>
      <c r="W72" s="232"/>
      <c r="X72" s="232"/>
      <c r="Y72" s="232"/>
      <c r="Z72" s="232"/>
    </row>
    <row r="73" spans="1:26" s="230" customFormat="1" ht="13.5" customHeight="1">
      <c r="A73" s="272"/>
      <c r="B73" s="232"/>
      <c r="C73" s="232"/>
      <c r="D73" s="232"/>
      <c r="E73" s="232"/>
      <c r="F73" s="232"/>
      <c r="G73" s="232"/>
      <c r="H73" s="232"/>
      <c r="I73" s="232"/>
      <c r="J73" s="232"/>
      <c r="K73" s="232"/>
      <c r="L73" s="232"/>
      <c r="M73" s="232"/>
      <c r="N73" s="232"/>
      <c r="O73" s="232"/>
      <c r="P73" s="232"/>
      <c r="Q73" s="232"/>
      <c r="R73" s="232"/>
      <c r="S73" s="232"/>
      <c r="T73" s="232"/>
      <c r="U73" s="232"/>
      <c r="V73" s="232"/>
      <c r="W73" s="232"/>
      <c r="X73" s="232"/>
      <c r="Y73" s="232"/>
      <c r="Z73" s="232"/>
    </row>
    <row r="74" spans="1:26" s="230" customFormat="1" ht="13.5" customHeight="1">
      <c r="A74" s="272"/>
      <c r="B74" s="232"/>
      <c r="C74" s="232"/>
      <c r="D74" s="232"/>
      <c r="E74" s="232"/>
      <c r="F74" s="232"/>
      <c r="G74" s="232"/>
      <c r="H74" s="232"/>
      <c r="I74" s="232"/>
      <c r="J74" s="232"/>
      <c r="K74" s="232"/>
      <c r="L74" s="232"/>
      <c r="M74" s="232"/>
      <c r="N74" s="232"/>
      <c r="O74" s="232"/>
      <c r="P74" s="232"/>
      <c r="Q74" s="232"/>
      <c r="R74" s="232"/>
      <c r="S74" s="232"/>
      <c r="T74" s="232"/>
      <c r="U74" s="232"/>
      <c r="V74" s="232"/>
      <c r="W74" s="232"/>
      <c r="X74" s="232"/>
      <c r="Y74" s="232"/>
      <c r="Z74" s="232"/>
    </row>
    <row r="75" spans="1:26" s="230" customFormat="1" ht="13.5" customHeight="1">
      <c r="A75" s="272"/>
      <c r="B75" s="232"/>
      <c r="C75" s="232"/>
      <c r="D75" s="232"/>
      <c r="E75" s="232"/>
      <c r="F75" s="232"/>
      <c r="G75" s="232"/>
      <c r="H75" s="232"/>
      <c r="I75" s="232"/>
      <c r="J75" s="232"/>
      <c r="K75" s="232"/>
      <c r="L75" s="232"/>
      <c r="M75" s="232"/>
      <c r="N75" s="232"/>
      <c r="O75" s="232"/>
      <c r="P75" s="232"/>
      <c r="Q75" s="232"/>
      <c r="R75" s="232"/>
      <c r="S75" s="232"/>
      <c r="T75" s="232"/>
      <c r="U75" s="232"/>
      <c r="V75" s="232"/>
      <c r="W75" s="232"/>
      <c r="X75" s="232"/>
      <c r="Y75" s="232"/>
      <c r="Z75" s="232"/>
    </row>
    <row r="76" spans="1:26" s="230" customFormat="1" ht="13.5" customHeight="1">
      <c r="A76" s="272"/>
      <c r="B76" s="232"/>
      <c r="C76" s="232"/>
      <c r="D76" s="232"/>
      <c r="E76" s="232"/>
      <c r="F76" s="232"/>
      <c r="G76" s="232"/>
      <c r="H76" s="232"/>
      <c r="I76" s="232"/>
      <c r="J76" s="232"/>
      <c r="K76" s="232"/>
      <c r="L76" s="232"/>
      <c r="M76" s="232"/>
      <c r="N76" s="232"/>
      <c r="O76" s="232"/>
      <c r="P76" s="232"/>
      <c r="Q76" s="232"/>
      <c r="R76" s="232"/>
      <c r="S76" s="232"/>
      <c r="T76" s="232"/>
      <c r="U76" s="232"/>
      <c r="V76" s="232"/>
      <c r="W76" s="232"/>
      <c r="X76" s="232"/>
      <c r="Y76" s="232"/>
      <c r="Z76" s="232"/>
    </row>
    <row r="77" spans="1:26" s="230" customFormat="1" ht="13.5" customHeight="1">
      <c r="A77" s="272"/>
      <c r="B77" s="232"/>
      <c r="C77" s="232"/>
      <c r="D77" s="232"/>
      <c r="E77" s="232"/>
      <c r="F77" s="232"/>
      <c r="G77" s="232"/>
      <c r="H77" s="232"/>
      <c r="I77" s="232"/>
      <c r="J77" s="232"/>
      <c r="K77" s="232"/>
      <c r="L77" s="232"/>
      <c r="M77" s="232"/>
      <c r="N77" s="232"/>
      <c r="O77" s="232"/>
      <c r="P77" s="232"/>
      <c r="Q77" s="232"/>
      <c r="R77" s="232"/>
      <c r="S77" s="232"/>
      <c r="T77" s="232"/>
      <c r="U77" s="232"/>
      <c r="V77" s="232"/>
      <c r="W77" s="232"/>
      <c r="X77" s="232"/>
      <c r="Y77" s="232"/>
      <c r="Z77" s="232"/>
    </row>
    <row r="78" spans="1:26" s="230" customFormat="1" ht="13.5" customHeight="1">
      <c r="A78" s="272"/>
      <c r="B78" s="232"/>
      <c r="C78" s="232"/>
      <c r="D78" s="232"/>
      <c r="E78" s="232"/>
      <c r="F78" s="232"/>
      <c r="G78" s="232"/>
      <c r="H78" s="232"/>
      <c r="I78" s="232"/>
      <c r="J78" s="232"/>
      <c r="K78" s="232"/>
      <c r="L78" s="232"/>
      <c r="M78" s="232"/>
      <c r="N78" s="232"/>
      <c r="O78" s="232"/>
      <c r="P78" s="232"/>
      <c r="Q78" s="232"/>
      <c r="R78" s="232"/>
      <c r="S78" s="232"/>
      <c r="T78" s="232"/>
      <c r="U78" s="232"/>
      <c r="V78" s="232"/>
      <c r="W78" s="232"/>
      <c r="X78" s="232"/>
      <c r="Y78" s="232"/>
      <c r="Z78" s="232"/>
    </row>
    <row r="79" spans="1:26" s="230" customFormat="1" ht="13.5" customHeight="1">
      <c r="A79" s="272"/>
      <c r="B79" s="232"/>
      <c r="C79" s="232"/>
      <c r="D79" s="232"/>
      <c r="E79" s="232"/>
      <c r="F79" s="232"/>
      <c r="G79" s="232"/>
      <c r="H79" s="232"/>
      <c r="I79" s="232"/>
      <c r="J79" s="232"/>
      <c r="K79" s="232"/>
      <c r="L79" s="232"/>
      <c r="M79" s="232"/>
      <c r="N79" s="232"/>
      <c r="O79" s="232"/>
      <c r="P79" s="232"/>
      <c r="Q79" s="232"/>
      <c r="R79" s="232"/>
      <c r="S79" s="232"/>
      <c r="T79" s="232"/>
      <c r="U79" s="232"/>
      <c r="V79" s="232"/>
      <c r="W79" s="232"/>
      <c r="X79" s="232"/>
      <c r="Y79" s="232"/>
      <c r="Z79" s="232"/>
    </row>
    <row r="80" spans="1:26" s="230" customFormat="1" ht="13.5" customHeight="1">
      <c r="A80" s="272"/>
      <c r="B80" s="232"/>
      <c r="C80" s="232"/>
      <c r="D80" s="232"/>
      <c r="E80" s="232"/>
      <c r="F80" s="232"/>
      <c r="G80" s="232"/>
      <c r="H80" s="232"/>
      <c r="I80" s="232"/>
      <c r="J80" s="232"/>
      <c r="K80" s="232"/>
      <c r="L80" s="232"/>
      <c r="M80" s="232"/>
      <c r="N80" s="232"/>
      <c r="O80" s="232"/>
      <c r="P80" s="232"/>
      <c r="Q80" s="232"/>
      <c r="R80" s="232"/>
      <c r="S80" s="232"/>
      <c r="T80" s="232"/>
      <c r="U80" s="232"/>
      <c r="V80" s="232"/>
      <c r="W80" s="232"/>
      <c r="X80" s="232"/>
      <c r="Y80" s="232"/>
      <c r="Z80" s="232"/>
    </row>
    <row r="81" spans="1:26" s="230" customFormat="1" ht="13.5" customHeight="1">
      <c r="A81" s="271"/>
      <c r="B81" s="228"/>
      <c r="C81" s="228"/>
      <c r="D81" s="228"/>
      <c r="E81" s="228"/>
      <c r="F81" s="228"/>
      <c r="G81" s="228"/>
      <c r="H81" s="228"/>
      <c r="I81" s="228"/>
      <c r="J81" s="228"/>
      <c r="K81" s="228"/>
      <c r="L81" s="228"/>
      <c r="M81" s="228"/>
      <c r="N81" s="228"/>
      <c r="O81" s="228"/>
      <c r="P81" s="228"/>
      <c r="Q81" s="228"/>
      <c r="R81" s="228"/>
      <c r="S81" s="228"/>
      <c r="T81" s="228"/>
      <c r="U81" s="228"/>
      <c r="V81" s="228"/>
      <c r="W81" s="228"/>
      <c r="X81" s="228"/>
      <c r="Y81" s="228"/>
      <c r="Z81" s="228"/>
    </row>
    <row r="82" spans="1:26" s="230" customFormat="1" ht="13.5" customHeight="1">
      <c r="A82" s="272"/>
      <c r="B82" s="232"/>
      <c r="C82" s="232"/>
      <c r="D82" s="232"/>
      <c r="E82" s="232"/>
      <c r="F82" s="232"/>
      <c r="G82" s="232"/>
      <c r="H82" s="232"/>
      <c r="I82" s="232"/>
      <c r="J82" s="232"/>
      <c r="K82" s="232"/>
      <c r="L82" s="232"/>
      <c r="M82" s="232"/>
      <c r="N82" s="232"/>
      <c r="O82" s="232"/>
      <c r="P82" s="232"/>
      <c r="Q82" s="232"/>
      <c r="R82" s="232"/>
      <c r="S82" s="232"/>
      <c r="T82" s="232"/>
      <c r="U82" s="232"/>
      <c r="V82" s="232"/>
      <c r="W82" s="232"/>
      <c r="X82" s="232"/>
      <c r="Y82" s="232"/>
      <c r="Z82" s="232"/>
    </row>
    <row r="83" spans="1:26" s="230" customFormat="1" ht="13.5" customHeight="1">
      <c r="A83" s="272"/>
      <c r="B83" s="232"/>
      <c r="C83" s="232"/>
      <c r="D83" s="232"/>
      <c r="E83" s="232"/>
      <c r="F83" s="232"/>
      <c r="G83" s="232"/>
      <c r="H83" s="232"/>
      <c r="I83" s="232"/>
      <c r="J83" s="232"/>
      <c r="K83" s="232"/>
      <c r="L83" s="232"/>
      <c r="M83" s="232"/>
      <c r="N83" s="232"/>
      <c r="O83" s="232"/>
      <c r="P83" s="232"/>
      <c r="Q83" s="232"/>
      <c r="R83" s="232"/>
      <c r="S83" s="232"/>
      <c r="T83" s="232"/>
      <c r="U83" s="232"/>
      <c r="V83" s="232"/>
      <c r="W83" s="232"/>
      <c r="X83" s="232"/>
      <c r="Y83" s="232"/>
      <c r="Z83" s="232"/>
    </row>
    <row r="84" spans="1:26" s="230" customFormat="1" ht="13.5" customHeight="1">
      <c r="A84" s="272"/>
      <c r="B84" s="232"/>
      <c r="C84" s="232"/>
      <c r="D84" s="232"/>
      <c r="E84" s="232"/>
      <c r="F84" s="232"/>
      <c r="G84" s="232"/>
      <c r="H84" s="232"/>
      <c r="I84" s="232"/>
      <c r="J84" s="232"/>
      <c r="K84" s="232"/>
      <c r="L84" s="232"/>
      <c r="M84" s="232"/>
      <c r="N84" s="232"/>
      <c r="O84" s="232"/>
      <c r="P84" s="232"/>
      <c r="Q84" s="232"/>
      <c r="R84" s="232"/>
      <c r="S84" s="232"/>
      <c r="T84" s="232"/>
      <c r="U84" s="232"/>
      <c r="V84" s="232"/>
      <c r="W84" s="232"/>
      <c r="X84" s="232"/>
      <c r="Y84" s="232"/>
      <c r="Z84" s="232"/>
    </row>
    <row r="85" spans="1:26" s="230" customFormat="1" ht="13.5" customHeight="1">
      <c r="A85" s="272"/>
      <c r="B85" s="232"/>
      <c r="C85" s="232"/>
      <c r="D85" s="232"/>
      <c r="E85" s="232"/>
      <c r="F85" s="232"/>
      <c r="G85" s="232"/>
      <c r="H85" s="232"/>
      <c r="I85" s="232"/>
      <c r="J85" s="232"/>
      <c r="K85" s="232"/>
      <c r="L85" s="232"/>
      <c r="M85" s="232"/>
      <c r="N85" s="232"/>
      <c r="O85" s="232"/>
      <c r="P85" s="232"/>
      <c r="Q85" s="232"/>
      <c r="R85" s="232"/>
      <c r="S85" s="232"/>
      <c r="T85" s="232"/>
      <c r="U85" s="232"/>
      <c r="V85" s="232"/>
      <c r="W85" s="232"/>
      <c r="X85" s="232"/>
      <c r="Y85" s="232"/>
      <c r="Z85" s="232"/>
    </row>
    <row r="86" spans="1:26" s="230" customFormat="1" ht="13.5" customHeight="1">
      <c r="A86" s="272"/>
      <c r="B86" s="232"/>
      <c r="C86" s="232"/>
      <c r="D86" s="232"/>
      <c r="E86" s="232"/>
      <c r="F86" s="232"/>
      <c r="G86" s="232"/>
      <c r="H86" s="232"/>
      <c r="I86" s="232"/>
      <c r="J86" s="232"/>
      <c r="K86" s="232"/>
      <c r="L86" s="232"/>
      <c r="M86" s="232"/>
      <c r="N86" s="232"/>
      <c r="O86" s="232"/>
      <c r="P86" s="232"/>
      <c r="Q86" s="232"/>
      <c r="R86" s="232"/>
      <c r="S86" s="232"/>
      <c r="T86" s="232"/>
      <c r="U86" s="232"/>
      <c r="V86" s="232"/>
      <c r="W86" s="232"/>
      <c r="X86" s="232"/>
      <c r="Y86" s="232"/>
      <c r="Z86" s="232"/>
    </row>
    <row r="87" spans="1:26" s="230" customFormat="1" ht="13.5" customHeight="1">
      <c r="A87" s="272"/>
      <c r="B87" s="232"/>
      <c r="C87" s="232"/>
      <c r="D87" s="232"/>
      <c r="E87" s="232"/>
      <c r="F87" s="232"/>
      <c r="G87" s="232"/>
      <c r="H87" s="232"/>
      <c r="I87" s="232"/>
      <c r="J87" s="232"/>
      <c r="K87" s="232"/>
      <c r="L87" s="232"/>
      <c r="M87" s="232"/>
      <c r="N87" s="232"/>
      <c r="O87" s="232"/>
      <c r="P87" s="232"/>
      <c r="Q87" s="232"/>
      <c r="R87" s="232"/>
      <c r="S87" s="232"/>
      <c r="T87" s="232"/>
      <c r="U87" s="232"/>
      <c r="V87" s="232"/>
      <c r="W87" s="232"/>
      <c r="X87" s="232"/>
      <c r="Y87" s="232"/>
      <c r="Z87" s="232"/>
    </row>
    <row r="88" spans="1:26" s="230" customFormat="1" ht="13.5" customHeight="1">
      <c r="A88" s="272"/>
      <c r="B88" s="232"/>
      <c r="C88" s="232"/>
      <c r="D88" s="232"/>
      <c r="E88" s="232"/>
      <c r="F88" s="232"/>
      <c r="G88" s="232"/>
      <c r="H88" s="232"/>
      <c r="I88" s="232"/>
      <c r="J88" s="232"/>
      <c r="K88" s="232"/>
      <c r="L88" s="232"/>
      <c r="M88" s="232"/>
      <c r="N88" s="232"/>
      <c r="O88" s="232"/>
      <c r="P88" s="232"/>
      <c r="Q88" s="232"/>
      <c r="R88" s="232"/>
      <c r="S88" s="232"/>
      <c r="T88" s="232"/>
      <c r="U88" s="232"/>
      <c r="V88" s="232"/>
      <c r="W88" s="232"/>
      <c r="X88" s="232"/>
      <c r="Y88" s="232"/>
      <c r="Z88" s="232"/>
    </row>
    <row r="89" spans="1:2" s="230" customFormat="1" ht="13.5" customHeight="1">
      <c r="A89" s="227"/>
      <c r="B89" s="228"/>
    </row>
    <row r="90" spans="1:2" s="230" customFormat="1" ht="13.5" customHeight="1">
      <c r="A90" s="272"/>
      <c r="B90" s="228"/>
    </row>
    <row r="91" spans="1:2" s="230" customFormat="1" ht="13.5" customHeight="1">
      <c r="A91" s="227"/>
      <c r="B91" s="228"/>
    </row>
    <row r="92" spans="1:2" s="230" customFormat="1" ht="13.5" customHeight="1">
      <c r="A92" s="227"/>
      <c r="B92" s="228"/>
    </row>
    <row r="93" spans="1:2" s="230" customFormat="1" ht="13.5" customHeight="1">
      <c r="A93" s="272"/>
      <c r="B93" s="228"/>
    </row>
    <row r="94" spans="1:2" s="230" customFormat="1" ht="13.5" customHeight="1">
      <c r="A94" s="272"/>
      <c r="B94" s="228"/>
    </row>
    <row r="95" spans="1:2" s="230" customFormat="1" ht="13.5" customHeight="1">
      <c r="A95" s="272"/>
      <c r="B95" s="228"/>
    </row>
    <row r="96" spans="1:2" s="230" customFormat="1" ht="13.5" customHeight="1">
      <c r="A96" s="227"/>
      <c r="B96" s="228"/>
    </row>
    <row r="97" spans="1:2" s="230" customFormat="1" ht="13.5" customHeight="1">
      <c r="A97" s="227"/>
      <c r="B97" s="228"/>
    </row>
    <row r="98" spans="1:2" s="22" customFormat="1" ht="13.5" customHeight="1">
      <c r="A98" s="43"/>
      <c r="B98" s="273"/>
    </row>
    <row r="99" spans="1:2" s="22" customFormat="1" ht="13.5" customHeight="1">
      <c r="A99" s="43"/>
      <c r="B99" s="273"/>
    </row>
    <row r="100" spans="1:2" s="22" customFormat="1" ht="13.5" customHeight="1">
      <c r="A100" s="43"/>
      <c r="B100" s="273"/>
    </row>
    <row r="101" spans="1:2" s="22" customFormat="1" ht="13.5" customHeight="1">
      <c r="A101" s="43"/>
      <c r="B101" s="273"/>
    </row>
    <row r="102" spans="1:2" s="22" customFormat="1" ht="13.5" customHeight="1">
      <c r="A102" s="43"/>
      <c r="B102" s="273"/>
    </row>
    <row r="103" spans="1:2" s="22" customFormat="1" ht="13.5" customHeight="1">
      <c r="A103" s="43"/>
      <c r="B103" s="273"/>
    </row>
    <row r="104" spans="1:2" s="22" customFormat="1" ht="13.5" customHeight="1">
      <c r="A104" s="43"/>
      <c r="B104" s="273"/>
    </row>
    <row r="105" spans="1:2" s="22" customFormat="1" ht="13.5" customHeight="1">
      <c r="A105" s="43"/>
      <c r="B105" s="273"/>
    </row>
    <row r="106" spans="1:2" s="22" customFormat="1" ht="13.5" customHeight="1">
      <c r="A106" s="43"/>
      <c r="B106" s="273"/>
    </row>
    <row r="107" spans="1:2" s="22" customFormat="1" ht="13.5" customHeight="1">
      <c r="A107" s="43"/>
      <c r="B107" s="273"/>
    </row>
    <row r="108" spans="1:2" s="22" customFormat="1" ht="13.5" customHeight="1">
      <c r="A108" s="43"/>
      <c r="B108" s="273"/>
    </row>
    <row r="109" spans="1:2" s="22" customFormat="1" ht="13.5" customHeight="1">
      <c r="A109" s="43"/>
      <c r="B109" s="273"/>
    </row>
    <row r="110" spans="1:2" s="22" customFormat="1" ht="13.5" customHeight="1">
      <c r="A110" s="43"/>
      <c r="B110" s="273"/>
    </row>
    <row r="111" spans="1:2" s="22" customFormat="1" ht="13.5" customHeight="1">
      <c r="A111" s="43"/>
      <c r="B111" s="273"/>
    </row>
    <row r="112" spans="1:2" s="22" customFormat="1" ht="13.5" customHeight="1">
      <c r="A112" s="43"/>
      <c r="B112" s="273"/>
    </row>
    <row r="113" spans="1:2" s="22" customFormat="1" ht="13.5" customHeight="1">
      <c r="A113" s="43"/>
      <c r="B113" s="273"/>
    </row>
    <row r="114" spans="1:2" s="22" customFormat="1" ht="13.5" customHeight="1">
      <c r="A114" s="43"/>
      <c r="B114" s="273"/>
    </row>
    <row r="115" spans="1:2" s="22" customFormat="1" ht="13.5" customHeight="1">
      <c r="A115" s="43"/>
      <c r="B115" s="273"/>
    </row>
    <row r="116" spans="1:2" s="22" customFormat="1" ht="13.5" customHeight="1">
      <c r="A116" s="43"/>
      <c r="B116" s="273"/>
    </row>
    <row r="117" spans="1:2" s="22" customFormat="1" ht="13.5" customHeight="1">
      <c r="A117" s="43"/>
      <c r="B117" s="273"/>
    </row>
    <row r="118" spans="1:2" s="22" customFormat="1" ht="13.5" customHeight="1">
      <c r="A118" s="43"/>
      <c r="B118" s="273"/>
    </row>
    <row r="119" spans="1:2" s="22" customFormat="1" ht="13.5" customHeight="1">
      <c r="A119" s="43"/>
      <c r="B119" s="273"/>
    </row>
    <row r="120" spans="1:2" s="22" customFormat="1" ht="13.5" customHeight="1">
      <c r="A120" s="43"/>
      <c r="B120" s="273"/>
    </row>
    <row r="121" spans="1:2" s="22" customFormat="1" ht="13.5" customHeight="1">
      <c r="A121" s="43"/>
      <c r="B121" s="273"/>
    </row>
    <row r="122" spans="1:2" s="22" customFormat="1" ht="13.5" customHeight="1">
      <c r="A122" s="43"/>
      <c r="B122" s="273"/>
    </row>
    <row r="123" spans="1:2" s="22" customFormat="1" ht="13.5" customHeight="1">
      <c r="A123" s="43"/>
      <c r="B123" s="273"/>
    </row>
    <row r="124" spans="1:2" s="22" customFormat="1" ht="13.5" customHeight="1">
      <c r="A124" s="43"/>
      <c r="B124" s="273"/>
    </row>
    <row r="125" spans="1:2" s="22" customFormat="1" ht="13.5" customHeight="1">
      <c r="A125" s="43"/>
      <c r="B125" s="273"/>
    </row>
    <row r="126" spans="1:2" s="22" customFormat="1" ht="13.5" customHeight="1">
      <c r="A126" s="43"/>
      <c r="B126" s="273"/>
    </row>
    <row r="127" spans="1:2" s="22" customFormat="1" ht="13.5" customHeight="1">
      <c r="A127" s="43"/>
      <c r="B127" s="273"/>
    </row>
    <row r="128" spans="1:2" s="22" customFormat="1" ht="13.5" customHeight="1">
      <c r="A128" s="43"/>
      <c r="B128" s="273"/>
    </row>
    <row r="129" spans="1:2" s="22" customFormat="1" ht="13.5" customHeight="1">
      <c r="A129" s="43"/>
      <c r="B129" s="273"/>
    </row>
    <row r="130" spans="1:2" s="22" customFormat="1" ht="13.5" customHeight="1">
      <c r="A130" s="43"/>
      <c r="B130" s="273"/>
    </row>
    <row r="131" spans="1:2" s="22" customFormat="1" ht="13.5" customHeight="1">
      <c r="A131" s="43"/>
      <c r="B131" s="273"/>
    </row>
    <row r="132" spans="1:2" s="22" customFormat="1" ht="13.5" customHeight="1">
      <c r="A132" s="43"/>
      <c r="B132" s="273"/>
    </row>
    <row r="133" spans="1:2" s="22" customFormat="1" ht="13.5" customHeight="1">
      <c r="A133" s="43"/>
      <c r="B133" s="273"/>
    </row>
    <row r="134" spans="1:2" s="22" customFormat="1" ht="13.5" customHeight="1">
      <c r="A134" s="43"/>
      <c r="B134" s="273"/>
    </row>
    <row r="135" spans="1:2" s="22" customFormat="1" ht="13.5" customHeight="1">
      <c r="A135" s="43"/>
      <c r="B135" s="273"/>
    </row>
    <row r="136" spans="1:2" s="22" customFormat="1" ht="13.5" customHeight="1">
      <c r="A136" s="43"/>
      <c r="B136" s="273"/>
    </row>
    <row r="137" spans="1:2" s="22" customFormat="1" ht="13.5" customHeight="1">
      <c r="A137" s="43"/>
      <c r="B137" s="273"/>
    </row>
    <row r="138" spans="1:2" s="22" customFormat="1" ht="13.5" customHeight="1">
      <c r="A138" s="43"/>
      <c r="B138" s="273"/>
    </row>
    <row r="139" spans="1:2" s="22" customFormat="1" ht="13.5" customHeight="1">
      <c r="A139" s="43"/>
      <c r="B139" s="273"/>
    </row>
    <row r="140" spans="1:2" s="22" customFormat="1" ht="13.5" customHeight="1">
      <c r="A140" s="43"/>
      <c r="B140" s="273"/>
    </row>
    <row r="141" spans="1:2" s="22" customFormat="1" ht="13.5" customHeight="1">
      <c r="A141" s="43"/>
      <c r="B141" s="273"/>
    </row>
    <row r="142" spans="1:2" s="22" customFormat="1" ht="13.5" customHeight="1">
      <c r="A142" s="43"/>
      <c r="B142" s="273"/>
    </row>
    <row r="143" spans="1:2" s="22" customFormat="1" ht="13.5" customHeight="1">
      <c r="A143" s="43"/>
      <c r="B143" s="273"/>
    </row>
    <row r="144" spans="1:2" s="22" customFormat="1" ht="13.5" customHeight="1">
      <c r="A144" s="43"/>
      <c r="B144" s="273"/>
    </row>
    <row r="145" spans="1:2" s="22" customFormat="1" ht="13.5" customHeight="1">
      <c r="A145" s="43"/>
      <c r="B145" s="273"/>
    </row>
    <row r="146" spans="1:2" s="22" customFormat="1" ht="13.5" customHeight="1">
      <c r="A146" s="43"/>
      <c r="B146" s="273"/>
    </row>
    <row r="147" spans="1:2" s="22" customFormat="1" ht="13.5" customHeight="1">
      <c r="A147" s="43"/>
      <c r="B147" s="273"/>
    </row>
    <row r="148" spans="1:2" s="22" customFormat="1" ht="13.5" customHeight="1">
      <c r="A148" s="43"/>
      <c r="B148" s="273"/>
    </row>
    <row r="149" spans="1:2" s="22" customFormat="1" ht="13.5" customHeight="1">
      <c r="A149" s="43"/>
      <c r="B149" s="273"/>
    </row>
    <row r="150" spans="1:2" s="22" customFormat="1" ht="13.5" customHeight="1">
      <c r="A150" s="43"/>
      <c r="B150" s="273"/>
    </row>
    <row r="151" spans="1:2" s="22" customFormat="1" ht="13.5" customHeight="1">
      <c r="A151" s="43"/>
      <c r="B151" s="273"/>
    </row>
    <row r="152" spans="1:2" s="22" customFormat="1" ht="13.5" customHeight="1">
      <c r="A152" s="43"/>
      <c r="B152" s="273"/>
    </row>
    <row r="153" spans="1:2" s="22" customFormat="1" ht="13.5" customHeight="1">
      <c r="A153" s="43"/>
      <c r="B153" s="273"/>
    </row>
    <row r="154" spans="1:2" s="22" customFormat="1" ht="13.5" customHeight="1">
      <c r="A154" s="43"/>
      <c r="B154" s="273"/>
    </row>
    <row r="155" spans="1:2" s="22" customFormat="1" ht="13.5" customHeight="1">
      <c r="A155" s="43"/>
      <c r="B155" s="273"/>
    </row>
    <row r="156" spans="1:2" s="22" customFormat="1" ht="13.5" customHeight="1">
      <c r="A156" s="43"/>
      <c r="B156" s="273"/>
    </row>
    <row r="157" spans="1:2" s="22" customFormat="1" ht="13.5" customHeight="1">
      <c r="A157" s="43"/>
      <c r="B157" s="273"/>
    </row>
    <row r="158" spans="1:2" s="22" customFormat="1" ht="13.5" customHeight="1">
      <c r="A158" s="43"/>
      <c r="B158" s="273"/>
    </row>
    <row r="159" spans="1:2" s="22" customFormat="1" ht="13.5" customHeight="1">
      <c r="A159" s="43"/>
      <c r="B159" s="273"/>
    </row>
    <row r="160" spans="1:2" s="22" customFormat="1" ht="13.5" customHeight="1">
      <c r="A160" s="43"/>
      <c r="B160" s="273"/>
    </row>
    <row r="161" spans="1:2" s="22" customFormat="1" ht="13.5" customHeight="1">
      <c r="A161" s="43"/>
      <c r="B161" s="273"/>
    </row>
    <row r="162" spans="1:2" s="22" customFormat="1" ht="13.5" customHeight="1">
      <c r="A162" s="43"/>
      <c r="B162" s="273"/>
    </row>
    <row r="163" spans="1:2" s="22" customFormat="1" ht="13.5" customHeight="1">
      <c r="A163" s="43"/>
      <c r="B163" s="273"/>
    </row>
    <row r="164" spans="1:2" s="22" customFormat="1" ht="13.5" customHeight="1">
      <c r="A164" s="43"/>
      <c r="B164" s="273"/>
    </row>
  </sheetData>
  <sheetProtection/>
  <mergeCells count="2">
    <mergeCell ref="A34:B34"/>
    <mergeCell ref="A16:B16"/>
  </mergeCells>
  <printOptions horizontalCentered="1"/>
  <pageMargins left="0.5" right="0.5" top="0.75" bottom="0.5" header="0.5" footer="0.5"/>
  <pageSetup fitToHeight="1" fitToWidth="1" horizontalDpi="600" verticalDpi="600" orientation="landscape" scale="36" r:id="rId1"/>
</worksheet>
</file>

<file path=xl/worksheets/sheet3.xml><?xml version="1.0" encoding="utf-8"?>
<worksheet xmlns="http://schemas.openxmlformats.org/spreadsheetml/2006/main" xmlns:r="http://schemas.openxmlformats.org/officeDocument/2006/relationships">
  <sheetPr codeName="Sheet15">
    <pageSetUpPr fitToPage="1"/>
  </sheetPr>
  <dimension ref="A1:AA131"/>
  <sheetViews>
    <sheetView workbookViewId="0" topLeftCell="A1">
      <pane xSplit="2" ySplit="2" topLeftCell="C3" activePane="bottomRight" state="frozen"/>
      <selection pane="topLeft" activeCell="A1" sqref="A1"/>
      <selection pane="topRight" activeCell="A1" sqref="A1"/>
      <selection pane="bottomLeft" activeCell="A1" sqref="A1"/>
      <selection pane="bottomRight" activeCell="A1" sqref="A1"/>
    </sheetView>
  </sheetViews>
  <sheetFormatPr defaultColWidth="9.140625" defaultRowHeight="13.5" customHeight="1"/>
  <cols>
    <col min="1" max="1" width="30.421875" style="57" bestFit="1" customWidth="1"/>
    <col min="2" max="2" width="10.00390625" style="274" customWidth="1"/>
    <col min="3" max="26" width="8.57421875" style="8" customWidth="1"/>
    <col min="27" max="16384" width="9.140625" style="8" customWidth="1"/>
  </cols>
  <sheetData>
    <row r="1" spans="1:26" s="230" customFormat="1" ht="21" customHeight="1">
      <c r="A1" s="242" t="s">
        <v>687</v>
      </c>
      <c r="B1" s="243">
        <v>8</v>
      </c>
      <c r="C1" s="243">
        <v>9</v>
      </c>
      <c r="D1" s="243">
        <v>10</v>
      </c>
      <c r="E1" s="243">
        <v>11</v>
      </c>
      <c r="F1" s="243">
        <v>12</v>
      </c>
      <c r="G1" s="243">
        <v>13</v>
      </c>
      <c r="H1" s="243">
        <v>14</v>
      </c>
      <c r="I1" s="243">
        <v>15</v>
      </c>
      <c r="J1" s="243">
        <v>16</v>
      </c>
      <c r="K1" s="243">
        <v>17</v>
      </c>
      <c r="L1" s="243">
        <v>18</v>
      </c>
      <c r="M1" s="243">
        <v>19</v>
      </c>
      <c r="N1" s="243">
        <v>20</v>
      </c>
      <c r="O1" s="243">
        <v>21</v>
      </c>
      <c r="P1" s="243">
        <v>22</v>
      </c>
      <c r="Q1" s="243">
        <v>23</v>
      </c>
      <c r="R1" s="243">
        <v>24</v>
      </c>
      <c r="S1" s="243">
        <v>25</v>
      </c>
      <c r="T1" s="243">
        <v>26</v>
      </c>
      <c r="U1" s="243">
        <v>27</v>
      </c>
      <c r="V1" s="243">
        <v>28</v>
      </c>
      <c r="W1" s="243">
        <v>29</v>
      </c>
      <c r="X1" s="243">
        <v>30</v>
      </c>
      <c r="Y1" s="243">
        <v>31</v>
      </c>
      <c r="Z1" s="243">
        <v>32</v>
      </c>
    </row>
    <row r="2" spans="1:27" ht="49.5" customHeight="1">
      <c r="A2" s="244"/>
      <c r="B2" s="244" t="s">
        <v>59</v>
      </c>
      <c r="C2" s="304" t="s">
        <v>689</v>
      </c>
      <c r="D2" s="304" t="s">
        <v>690</v>
      </c>
      <c r="E2" s="304" t="s">
        <v>691</v>
      </c>
      <c r="F2" s="304" t="s">
        <v>692</v>
      </c>
      <c r="G2" s="304" t="s">
        <v>693</v>
      </c>
      <c r="H2" s="304" t="s">
        <v>694</v>
      </c>
      <c r="I2" s="304" t="s">
        <v>695</v>
      </c>
      <c r="J2" s="304" t="s">
        <v>696</v>
      </c>
      <c r="K2" s="304" t="s">
        <v>697</v>
      </c>
      <c r="L2" s="304" t="s">
        <v>698</v>
      </c>
      <c r="M2" s="304" t="s">
        <v>699</v>
      </c>
      <c r="N2" s="304" t="s">
        <v>700</v>
      </c>
      <c r="O2" s="304" t="s">
        <v>701</v>
      </c>
      <c r="P2" s="304" t="s">
        <v>702</v>
      </c>
      <c r="Q2" s="304" t="s">
        <v>703</v>
      </c>
      <c r="R2" s="304" t="s">
        <v>704</v>
      </c>
      <c r="S2" s="304" t="s">
        <v>705</v>
      </c>
      <c r="T2" s="304" t="s">
        <v>706</v>
      </c>
      <c r="U2" s="304" t="s">
        <v>707</v>
      </c>
      <c r="V2" s="304" t="s">
        <v>708</v>
      </c>
      <c r="W2" s="304" t="s">
        <v>709</v>
      </c>
      <c r="X2" s="304" t="s">
        <v>710</v>
      </c>
      <c r="Y2" s="304" t="s">
        <v>711</v>
      </c>
      <c r="Z2" s="304" t="s">
        <v>712</v>
      </c>
      <c r="AA2" s="15"/>
    </row>
    <row r="3" spans="1:27" ht="12.75" customHeight="1">
      <c r="A3" s="246" t="s">
        <v>60</v>
      </c>
      <c r="B3" s="244"/>
      <c r="C3" s="247">
        <v>24</v>
      </c>
      <c r="D3" s="247">
        <v>23</v>
      </c>
      <c r="E3" s="247">
        <v>22</v>
      </c>
      <c r="F3" s="247">
        <v>21</v>
      </c>
      <c r="G3" s="247">
        <v>20</v>
      </c>
      <c r="H3" s="247">
        <v>19</v>
      </c>
      <c r="I3" s="247">
        <v>18</v>
      </c>
      <c r="J3" s="247">
        <v>17</v>
      </c>
      <c r="K3" s="247">
        <v>16</v>
      </c>
      <c r="L3" s="247">
        <v>15</v>
      </c>
      <c r="M3" s="247">
        <v>14</v>
      </c>
      <c r="N3" s="247">
        <v>13</v>
      </c>
      <c r="O3" s="247">
        <v>12</v>
      </c>
      <c r="P3" s="247">
        <v>11</v>
      </c>
      <c r="Q3" s="247">
        <v>10</v>
      </c>
      <c r="R3" s="247">
        <v>9</v>
      </c>
      <c r="S3" s="247">
        <v>8</v>
      </c>
      <c r="T3" s="247">
        <v>7</v>
      </c>
      <c r="U3" s="247">
        <v>6</v>
      </c>
      <c r="V3" s="247">
        <v>5</v>
      </c>
      <c r="W3" s="247">
        <v>4</v>
      </c>
      <c r="X3" s="247">
        <v>3</v>
      </c>
      <c r="Y3" s="247">
        <v>2</v>
      </c>
      <c r="Z3" s="247">
        <v>1</v>
      </c>
      <c r="AA3" s="15"/>
    </row>
    <row r="4" spans="1:27" ht="13.5" customHeight="1">
      <c r="A4" s="248" t="s">
        <v>88</v>
      </c>
      <c r="B4" s="249">
        <v>42</v>
      </c>
      <c r="C4" s="249">
        <v>42</v>
      </c>
      <c r="D4" s="249">
        <v>57</v>
      </c>
      <c r="E4" s="249">
        <v>97</v>
      </c>
      <c r="F4" s="249">
        <v>94</v>
      </c>
      <c r="G4" s="249">
        <v>117</v>
      </c>
      <c r="H4" s="249">
        <v>118</v>
      </c>
      <c r="I4" s="249">
        <v>122</v>
      </c>
      <c r="J4" s="249">
        <v>129</v>
      </c>
      <c r="K4" s="249">
        <v>137</v>
      </c>
      <c r="L4" s="249">
        <v>133</v>
      </c>
      <c r="M4" s="249">
        <v>120</v>
      </c>
      <c r="N4" s="249">
        <v>80</v>
      </c>
      <c r="O4" s="249">
        <v>102</v>
      </c>
      <c r="P4" s="249">
        <v>94</v>
      </c>
      <c r="Q4" s="249">
        <v>83</v>
      </c>
      <c r="R4" s="249">
        <v>85</v>
      </c>
      <c r="S4" s="249">
        <v>110</v>
      </c>
      <c r="T4" s="249">
        <v>111</v>
      </c>
      <c r="U4" s="249">
        <v>112</v>
      </c>
      <c r="V4" s="249">
        <v>87</v>
      </c>
      <c r="W4" s="249">
        <v>105</v>
      </c>
      <c r="X4" s="249">
        <v>97</v>
      </c>
      <c r="Y4" s="249">
        <v>78</v>
      </c>
      <c r="Z4" s="249">
        <v>85</v>
      </c>
      <c r="AA4" s="15"/>
    </row>
    <row r="5" spans="1:27" ht="13.5" customHeight="1">
      <c r="A5" s="252" t="s">
        <v>89</v>
      </c>
      <c r="B5" s="253">
        <v>0.5060240963855421</v>
      </c>
      <c r="C5" s="253">
        <v>0.5060240963855421</v>
      </c>
      <c r="D5" s="253">
        <v>0.59375</v>
      </c>
      <c r="E5" s="253">
        <v>0.941747572815534</v>
      </c>
      <c r="F5" s="253">
        <v>1</v>
      </c>
      <c r="G5" s="253">
        <v>1</v>
      </c>
      <c r="H5" s="253">
        <v>1</v>
      </c>
      <c r="I5" s="253">
        <v>1</v>
      </c>
      <c r="J5" s="253">
        <v>1</v>
      </c>
      <c r="K5" s="253">
        <v>1</v>
      </c>
      <c r="L5" s="253">
        <v>1</v>
      </c>
      <c r="M5" s="253">
        <v>1</v>
      </c>
      <c r="N5" s="253">
        <v>1</v>
      </c>
      <c r="O5" s="253">
        <v>1</v>
      </c>
      <c r="P5" s="253">
        <v>1</v>
      </c>
      <c r="Q5" s="253">
        <v>1</v>
      </c>
      <c r="R5" s="253">
        <v>1</v>
      </c>
      <c r="S5" s="253">
        <v>1</v>
      </c>
      <c r="T5" s="253">
        <v>1</v>
      </c>
      <c r="U5" s="253">
        <v>1</v>
      </c>
      <c r="V5" s="253">
        <v>1</v>
      </c>
      <c r="W5" s="253">
        <v>1</v>
      </c>
      <c r="X5" s="253">
        <v>1</v>
      </c>
      <c r="Y5" s="253">
        <v>1</v>
      </c>
      <c r="Z5" s="253">
        <v>1</v>
      </c>
      <c r="AA5" s="15"/>
    </row>
    <row r="6" spans="1:27" s="254" customFormat="1" ht="13.5" customHeight="1">
      <c r="A6" s="246" t="s">
        <v>63</v>
      </c>
      <c r="B6" s="246"/>
      <c r="C6" s="246"/>
      <c r="D6" s="246"/>
      <c r="E6" s="246"/>
      <c r="F6" s="246"/>
      <c r="G6" s="246"/>
      <c r="H6" s="246"/>
      <c r="I6" s="246"/>
      <c r="J6" s="246"/>
      <c r="K6" s="246"/>
      <c r="L6" s="246"/>
      <c r="M6" s="246"/>
      <c r="N6" s="246"/>
      <c r="O6" s="246"/>
      <c r="P6" s="246"/>
      <c r="Q6" s="246"/>
      <c r="R6" s="246"/>
      <c r="S6" s="246"/>
      <c r="T6" s="246"/>
      <c r="U6" s="246"/>
      <c r="V6" s="246"/>
      <c r="W6" s="246"/>
      <c r="X6" s="246"/>
      <c r="Y6" s="246"/>
      <c r="Z6" s="246"/>
      <c r="AA6" s="15"/>
    </row>
    <row r="7" spans="1:27" s="22" customFormat="1" ht="13.5" customHeight="1">
      <c r="A7" s="248" t="s">
        <v>88</v>
      </c>
      <c r="B7" s="255">
        <v>3332</v>
      </c>
      <c r="C7" s="255">
        <v>3332</v>
      </c>
      <c r="D7" s="255">
        <v>4409</v>
      </c>
      <c r="E7" s="255">
        <v>5453</v>
      </c>
      <c r="F7" s="255">
        <v>5864</v>
      </c>
      <c r="G7" s="255">
        <v>6243</v>
      </c>
      <c r="H7" s="255">
        <v>6363</v>
      </c>
      <c r="I7" s="255">
        <v>6239</v>
      </c>
      <c r="J7" s="255">
        <v>6641</v>
      </c>
      <c r="K7" s="255">
        <v>6558</v>
      </c>
      <c r="L7" s="255">
        <v>6677</v>
      </c>
      <c r="M7" s="255">
        <v>6854</v>
      </c>
      <c r="N7" s="255">
        <v>5553</v>
      </c>
      <c r="O7" s="255">
        <v>5984</v>
      </c>
      <c r="P7" s="255">
        <v>6535</v>
      </c>
      <c r="Q7" s="255">
        <v>6262</v>
      </c>
      <c r="R7" s="255">
        <v>6446</v>
      </c>
      <c r="S7" s="255">
        <v>6490</v>
      </c>
      <c r="T7" s="255">
        <v>6525</v>
      </c>
      <c r="U7" s="255">
        <v>6697</v>
      </c>
      <c r="V7" s="255">
        <v>6780</v>
      </c>
      <c r="W7" s="255">
        <v>6567</v>
      </c>
      <c r="X7" s="255">
        <v>6707</v>
      </c>
      <c r="Y7" s="255">
        <v>7019</v>
      </c>
      <c r="Z7" s="255">
        <v>6419</v>
      </c>
      <c r="AA7" s="15"/>
    </row>
    <row r="8" spans="1:27" s="22" customFormat="1" ht="13.5" customHeight="1">
      <c r="A8" s="252" t="s">
        <v>89</v>
      </c>
      <c r="B8" s="253">
        <v>0.5779705117085863</v>
      </c>
      <c r="C8" s="253">
        <v>0.5779705117085863</v>
      </c>
      <c r="D8" s="253">
        <v>0.7285194976867151</v>
      </c>
      <c r="E8" s="253">
        <v>0.9491731940818102</v>
      </c>
      <c r="F8" s="253">
        <v>1</v>
      </c>
      <c r="G8" s="253">
        <v>1</v>
      </c>
      <c r="H8" s="253">
        <v>1</v>
      </c>
      <c r="I8" s="253">
        <v>1</v>
      </c>
      <c r="J8" s="253">
        <v>1</v>
      </c>
      <c r="K8" s="253">
        <v>1</v>
      </c>
      <c r="L8" s="253">
        <v>1</v>
      </c>
      <c r="M8" s="253">
        <v>1</v>
      </c>
      <c r="N8" s="253">
        <v>1</v>
      </c>
      <c r="O8" s="253">
        <v>1</v>
      </c>
      <c r="P8" s="253">
        <v>1</v>
      </c>
      <c r="Q8" s="253">
        <v>1</v>
      </c>
      <c r="R8" s="253">
        <v>1</v>
      </c>
      <c r="S8" s="253">
        <v>1</v>
      </c>
      <c r="T8" s="253">
        <v>1</v>
      </c>
      <c r="U8" s="253">
        <v>1</v>
      </c>
      <c r="V8" s="253">
        <v>1</v>
      </c>
      <c r="W8" s="253">
        <v>1</v>
      </c>
      <c r="X8" s="253">
        <v>1</v>
      </c>
      <c r="Y8" s="253">
        <v>1</v>
      </c>
      <c r="Z8" s="253">
        <v>1</v>
      </c>
      <c r="AA8" s="15"/>
    </row>
    <row r="9" spans="1:27" s="254" customFormat="1" ht="13.5" customHeight="1">
      <c r="A9" s="246" t="s">
        <v>19</v>
      </c>
      <c r="B9" s="246"/>
      <c r="C9" s="246"/>
      <c r="D9" s="246"/>
      <c r="E9" s="246"/>
      <c r="F9" s="246"/>
      <c r="G9" s="246"/>
      <c r="H9" s="246"/>
      <c r="I9" s="246"/>
      <c r="J9" s="246"/>
      <c r="K9" s="246"/>
      <c r="L9" s="246"/>
      <c r="M9" s="246"/>
      <c r="N9" s="246"/>
      <c r="O9" s="246"/>
      <c r="P9" s="246"/>
      <c r="Q9" s="246"/>
      <c r="R9" s="246"/>
      <c r="S9" s="246"/>
      <c r="T9" s="246"/>
      <c r="U9" s="246"/>
      <c r="V9" s="246"/>
      <c r="W9" s="246"/>
      <c r="X9" s="246"/>
      <c r="Y9" s="246"/>
      <c r="Z9" s="246"/>
      <c r="AA9" s="15"/>
    </row>
    <row r="10" spans="1:27" s="22" customFormat="1" ht="13.5" customHeight="1">
      <c r="A10" s="248" t="s">
        <v>88</v>
      </c>
      <c r="B10" s="255">
        <v>13891</v>
      </c>
      <c r="C10" s="255">
        <v>13891</v>
      </c>
      <c r="D10" s="255">
        <v>19143</v>
      </c>
      <c r="E10" s="255">
        <v>23574</v>
      </c>
      <c r="F10" s="255">
        <v>24981</v>
      </c>
      <c r="G10" s="255">
        <v>26273</v>
      </c>
      <c r="H10" s="255">
        <v>27259</v>
      </c>
      <c r="I10" s="255">
        <v>26686</v>
      </c>
      <c r="J10" s="255">
        <v>27988</v>
      </c>
      <c r="K10" s="255">
        <v>28121</v>
      </c>
      <c r="L10" s="255">
        <v>28130</v>
      </c>
      <c r="M10" s="255">
        <v>28009</v>
      </c>
      <c r="N10" s="255">
        <v>22000</v>
      </c>
      <c r="O10" s="255">
        <v>23906</v>
      </c>
      <c r="P10" s="255">
        <v>26247</v>
      </c>
      <c r="Q10" s="255">
        <v>24969</v>
      </c>
      <c r="R10" s="255">
        <v>25421</v>
      </c>
      <c r="S10" s="255">
        <v>25632</v>
      </c>
      <c r="T10" s="255">
        <v>26061</v>
      </c>
      <c r="U10" s="255">
        <v>26886</v>
      </c>
      <c r="V10" s="255">
        <v>26878</v>
      </c>
      <c r="W10" s="255">
        <v>26257</v>
      </c>
      <c r="X10" s="255">
        <v>27092</v>
      </c>
      <c r="Y10" s="255">
        <v>28508</v>
      </c>
      <c r="Z10" s="255">
        <v>25386</v>
      </c>
      <c r="AA10" s="15"/>
    </row>
    <row r="11" spans="1:26" s="22" customFormat="1" ht="13.5" customHeight="1">
      <c r="A11" s="252" t="s">
        <v>89</v>
      </c>
      <c r="B11" s="253">
        <v>0.567141632303107</v>
      </c>
      <c r="C11" s="253">
        <v>0.567141632303107</v>
      </c>
      <c r="D11" s="253">
        <v>0.7530684500393391</v>
      </c>
      <c r="E11" s="253">
        <v>0.9659496004917025</v>
      </c>
      <c r="F11" s="253">
        <v>1</v>
      </c>
      <c r="G11" s="253">
        <v>1</v>
      </c>
      <c r="H11" s="253">
        <v>1</v>
      </c>
      <c r="I11" s="253">
        <v>1</v>
      </c>
      <c r="J11" s="253">
        <v>1</v>
      </c>
      <c r="K11" s="253">
        <v>1</v>
      </c>
      <c r="L11" s="253">
        <v>1</v>
      </c>
      <c r="M11" s="253">
        <v>1</v>
      </c>
      <c r="N11" s="253">
        <v>1</v>
      </c>
      <c r="O11" s="253">
        <v>1</v>
      </c>
      <c r="P11" s="253">
        <v>1</v>
      </c>
      <c r="Q11" s="253">
        <v>1</v>
      </c>
      <c r="R11" s="253">
        <v>1</v>
      </c>
      <c r="S11" s="253">
        <v>1</v>
      </c>
      <c r="T11" s="253">
        <v>1</v>
      </c>
      <c r="U11" s="253">
        <v>1</v>
      </c>
      <c r="V11" s="253">
        <v>1</v>
      </c>
      <c r="W11" s="253">
        <v>1</v>
      </c>
      <c r="X11" s="253">
        <v>1</v>
      </c>
      <c r="Y11" s="253">
        <v>1</v>
      </c>
      <c r="Z11" s="253">
        <v>1</v>
      </c>
    </row>
    <row r="12" spans="1:26" s="22" customFormat="1" ht="13.5" customHeight="1">
      <c r="A12" s="43"/>
      <c r="B12" s="257"/>
      <c r="C12" s="257"/>
      <c r="D12" s="257"/>
      <c r="E12" s="257"/>
      <c r="F12" s="257"/>
      <c r="G12" s="257"/>
      <c r="H12" s="257"/>
      <c r="I12" s="257"/>
      <c r="J12" s="257"/>
      <c r="K12" s="257"/>
      <c r="L12" s="257"/>
      <c r="M12" s="257"/>
      <c r="N12" s="257"/>
      <c r="O12" s="257"/>
      <c r="P12" s="257"/>
      <c r="Q12" s="257"/>
      <c r="R12" s="257"/>
      <c r="S12" s="257"/>
      <c r="T12" s="257"/>
      <c r="U12" s="257"/>
      <c r="V12" s="257"/>
      <c r="W12" s="257"/>
      <c r="X12" s="257"/>
      <c r="Y12" s="257"/>
      <c r="Z12" s="257"/>
    </row>
    <row r="13" spans="1:27" ht="12.75" customHeight="1">
      <c r="A13" s="246" t="s">
        <v>60</v>
      </c>
      <c r="B13" s="244"/>
      <c r="C13" s="247">
        <v>24</v>
      </c>
      <c r="D13" s="247">
        <v>23</v>
      </c>
      <c r="E13" s="247">
        <v>22</v>
      </c>
      <c r="F13" s="247">
        <v>21</v>
      </c>
      <c r="G13" s="247">
        <v>20</v>
      </c>
      <c r="H13" s="247">
        <v>19</v>
      </c>
      <c r="I13" s="247">
        <v>18</v>
      </c>
      <c r="J13" s="247">
        <v>17</v>
      </c>
      <c r="K13" s="247">
        <v>16</v>
      </c>
      <c r="L13" s="247">
        <v>15</v>
      </c>
      <c r="M13" s="247">
        <v>14</v>
      </c>
      <c r="N13" s="247">
        <v>13</v>
      </c>
      <c r="O13" s="247">
        <v>12</v>
      </c>
      <c r="P13" s="247">
        <v>11</v>
      </c>
      <c r="Q13" s="247">
        <v>10</v>
      </c>
      <c r="R13" s="247">
        <v>9</v>
      </c>
      <c r="S13" s="247">
        <v>8</v>
      </c>
      <c r="T13" s="247">
        <v>7</v>
      </c>
      <c r="U13" s="247">
        <v>6</v>
      </c>
      <c r="V13" s="247">
        <v>5</v>
      </c>
      <c r="W13" s="247">
        <v>4</v>
      </c>
      <c r="X13" s="247">
        <v>3</v>
      </c>
      <c r="Y13" s="247">
        <v>2</v>
      </c>
      <c r="Z13" s="247">
        <v>1</v>
      </c>
      <c r="AA13" s="15"/>
    </row>
    <row r="14" spans="1:27" ht="13.5" customHeight="1">
      <c r="A14" s="248" t="s">
        <v>86</v>
      </c>
      <c r="B14" s="249">
        <v>33</v>
      </c>
      <c r="C14" s="249">
        <v>33</v>
      </c>
      <c r="D14" s="249">
        <v>28</v>
      </c>
      <c r="E14" s="249">
        <v>1</v>
      </c>
      <c r="F14" s="249">
        <v>0</v>
      </c>
      <c r="G14" s="249">
        <v>0</v>
      </c>
      <c r="H14" s="249">
        <v>0</v>
      </c>
      <c r="I14" s="249">
        <v>0</v>
      </c>
      <c r="J14" s="249">
        <v>0</v>
      </c>
      <c r="K14" s="249">
        <v>0</v>
      </c>
      <c r="L14" s="249">
        <v>0</v>
      </c>
      <c r="M14" s="249">
        <v>0</v>
      </c>
      <c r="N14" s="249">
        <v>0</v>
      </c>
      <c r="O14" s="249">
        <v>0</v>
      </c>
      <c r="P14" s="249">
        <v>0</v>
      </c>
      <c r="Q14" s="249">
        <v>0</v>
      </c>
      <c r="R14" s="249">
        <v>0</v>
      </c>
      <c r="S14" s="249">
        <v>0</v>
      </c>
      <c r="T14" s="249">
        <v>0</v>
      </c>
      <c r="U14" s="249">
        <v>0</v>
      </c>
      <c r="V14" s="249">
        <v>0</v>
      </c>
      <c r="W14" s="249">
        <v>0</v>
      </c>
      <c r="X14" s="249">
        <v>0</v>
      </c>
      <c r="Y14" s="249">
        <v>0</v>
      </c>
      <c r="Z14" s="249">
        <v>0</v>
      </c>
      <c r="AA14" s="15"/>
    </row>
    <row r="15" spans="1:27" ht="13.5" customHeight="1">
      <c r="A15" s="252" t="s">
        <v>90</v>
      </c>
      <c r="B15" s="253">
        <v>0.39759036144578314</v>
      </c>
      <c r="C15" s="253">
        <v>0.39759036144578314</v>
      </c>
      <c r="D15" s="253">
        <v>0.2916666666666667</v>
      </c>
      <c r="E15" s="253">
        <v>0.009708737864077669</v>
      </c>
      <c r="F15" s="253">
        <v>0</v>
      </c>
      <c r="G15" s="253">
        <v>0</v>
      </c>
      <c r="H15" s="253">
        <v>0</v>
      </c>
      <c r="I15" s="253">
        <v>0</v>
      </c>
      <c r="J15" s="253">
        <v>0</v>
      </c>
      <c r="K15" s="253">
        <v>0</v>
      </c>
      <c r="L15" s="253">
        <v>0</v>
      </c>
      <c r="M15" s="253">
        <v>0</v>
      </c>
      <c r="N15" s="253">
        <v>0</v>
      </c>
      <c r="O15" s="253">
        <v>0</v>
      </c>
      <c r="P15" s="253">
        <v>0</v>
      </c>
      <c r="Q15" s="253">
        <v>0</v>
      </c>
      <c r="R15" s="253">
        <v>0</v>
      </c>
      <c r="S15" s="253">
        <v>0</v>
      </c>
      <c r="T15" s="253">
        <v>0</v>
      </c>
      <c r="U15" s="253">
        <v>0</v>
      </c>
      <c r="V15" s="253">
        <v>0</v>
      </c>
      <c r="W15" s="253">
        <v>0</v>
      </c>
      <c r="X15" s="253">
        <v>0</v>
      </c>
      <c r="Y15" s="253">
        <v>0</v>
      </c>
      <c r="Z15" s="253">
        <v>0</v>
      </c>
      <c r="AA15" s="15"/>
    </row>
    <row r="16" spans="1:27" s="254" customFormat="1" ht="13.5" customHeight="1">
      <c r="A16" s="246" t="s">
        <v>63</v>
      </c>
      <c r="B16" s="246"/>
      <c r="C16" s="246"/>
      <c r="D16" s="246"/>
      <c r="E16" s="246"/>
      <c r="F16" s="246"/>
      <c r="G16" s="246"/>
      <c r="H16" s="246"/>
      <c r="I16" s="246"/>
      <c r="J16" s="246"/>
      <c r="K16" s="246"/>
      <c r="L16" s="246"/>
      <c r="M16" s="246"/>
      <c r="N16" s="246"/>
      <c r="O16" s="246"/>
      <c r="P16" s="246"/>
      <c r="Q16" s="246"/>
      <c r="R16" s="246"/>
      <c r="S16" s="246"/>
      <c r="T16" s="246"/>
      <c r="U16" s="246"/>
      <c r="V16" s="246"/>
      <c r="W16" s="246"/>
      <c r="X16" s="246"/>
      <c r="Y16" s="246"/>
      <c r="Z16" s="246"/>
      <c r="AA16" s="15"/>
    </row>
    <row r="17" spans="1:27" s="22" customFormat="1" ht="13.5" customHeight="1">
      <c r="A17" s="248" t="s">
        <v>86</v>
      </c>
      <c r="B17" s="255">
        <v>1708</v>
      </c>
      <c r="C17" s="255">
        <v>1708</v>
      </c>
      <c r="D17" s="255">
        <v>1087</v>
      </c>
      <c r="E17" s="255">
        <v>175</v>
      </c>
      <c r="F17" s="255">
        <v>0</v>
      </c>
      <c r="G17" s="255">
        <v>0</v>
      </c>
      <c r="H17" s="255">
        <v>0</v>
      </c>
      <c r="I17" s="255">
        <v>0</v>
      </c>
      <c r="J17" s="255">
        <v>0</v>
      </c>
      <c r="K17" s="255">
        <v>0</v>
      </c>
      <c r="L17" s="255">
        <v>0</v>
      </c>
      <c r="M17" s="255">
        <v>0</v>
      </c>
      <c r="N17" s="255">
        <v>0</v>
      </c>
      <c r="O17" s="255">
        <v>0</v>
      </c>
      <c r="P17" s="255">
        <v>0</v>
      </c>
      <c r="Q17" s="255">
        <v>0</v>
      </c>
      <c r="R17" s="255">
        <v>0</v>
      </c>
      <c r="S17" s="255">
        <v>0</v>
      </c>
      <c r="T17" s="255">
        <v>0</v>
      </c>
      <c r="U17" s="255">
        <v>0</v>
      </c>
      <c r="V17" s="255">
        <v>0</v>
      </c>
      <c r="W17" s="255">
        <v>0</v>
      </c>
      <c r="X17" s="255">
        <v>0</v>
      </c>
      <c r="Y17" s="255">
        <v>0</v>
      </c>
      <c r="Z17" s="255">
        <v>0</v>
      </c>
      <c r="AA17" s="15"/>
    </row>
    <row r="18" spans="1:27" s="22" customFormat="1" ht="13.5" customHeight="1">
      <c r="A18" s="252" t="s">
        <v>90</v>
      </c>
      <c r="B18" s="253">
        <v>0.29627059843885517</v>
      </c>
      <c r="C18" s="253">
        <v>0.29627059843885517</v>
      </c>
      <c r="D18" s="253">
        <v>0.1796100462656973</v>
      </c>
      <c r="E18" s="253">
        <v>0.030461270670147953</v>
      </c>
      <c r="F18" s="253">
        <v>0</v>
      </c>
      <c r="G18" s="253">
        <v>0</v>
      </c>
      <c r="H18" s="253">
        <v>0</v>
      </c>
      <c r="I18" s="253">
        <v>0</v>
      </c>
      <c r="J18" s="253">
        <v>0</v>
      </c>
      <c r="K18" s="253">
        <v>0</v>
      </c>
      <c r="L18" s="253">
        <v>0</v>
      </c>
      <c r="M18" s="253">
        <v>0</v>
      </c>
      <c r="N18" s="253">
        <v>0</v>
      </c>
      <c r="O18" s="253">
        <v>0</v>
      </c>
      <c r="P18" s="253">
        <v>0</v>
      </c>
      <c r="Q18" s="253">
        <v>0</v>
      </c>
      <c r="R18" s="253">
        <v>0</v>
      </c>
      <c r="S18" s="253">
        <v>0</v>
      </c>
      <c r="T18" s="253">
        <v>0</v>
      </c>
      <c r="U18" s="253">
        <v>0</v>
      </c>
      <c r="V18" s="253">
        <v>0</v>
      </c>
      <c r="W18" s="253">
        <v>0</v>
      </c>
      <c r="X18" s="253">
        <v>0</v>
      </c>
      <c r="Y18" s="253">
        <v>0</v>
      </c>
      <c r="Z18" s="253">
        <v>0</v>
      </c>
      <c r="AA18" s="15"/>
    </row>
    <row r="19" spans="1:27" s="254" customFormat="1" ht="13.5" customHeight="1">
      <c r="A19" s="246" t="s">
        <v>19</v>
      </c>
      <c r="B19" s="246"/>
      <c r="C19" s="246"/>
      <c r="D19" s="246"/>
      <c r="E19" s="246"/>
      <c r="F19" s="246"/>
      <c r="G19" s="246"/>
      <c r="H19" s="246"/>
      <c r="I19" s="246"/>
      <c r="J19" s="246"/>
      <c r="K19" s="246"/>
      <c r="L19" s="246"/>
      <c r="M19" s="246"/>
      <c r="N19" s="246"/>
      <c r="O19" s="246"/>
      <c r="P19" s="246"/>
      <c r="Q19" s="246"/>
      <c r="R19" s="246"/>
      <c r="S19" s="246"/>
      <c r="T19" s="246"/>
      <c r="U19" s="246"/>
      <c r="V19" s="246"/>
      <c r="W19" s="246"/>
      <c r="X19" s="246"/>
      <c r="Y19" s="246"/>
      <c r="Z19" s="246"/>
      <c r="AA19" s="15"/>
    </row>
    <row r="20" spans="1:27" s="22" customFormat="1" ht="13.5" customHeight="1">
      <c r="A20" s="248" t="s">
        <v>86</v>
      </c>
      <c r="B20" s="255">
        <v>7631</v>
      </c>
      <c r="C20" s="255">
        <v>7631</v>
      </c>
      <c r="D20" s="255">
        <v>4355</v>
      </c>
      <c r="E20" s="255">
        <v>503</v>
      </c>
      <c r="F20" s="255">
        <v>0</v>
      </c>
      <c r="G20" s="255">
        <v>0</v>
      </c>
      <c r="H20" s="255">
        <v>0</v>
      </c>
      <c r="I20" s="255">
        <v>0</v>
      </c>
      <c r="J20" s="255">
        <v>0</v>
      </c>
      <c r="K20" s="255">
        <v>0</v>
      </c>
      <c r="L20" s="255">
        <v>0</v>
      </c>
      <c r="M20" s="255">
        <v>0</v>
      </c>
      <c r="N20" s="255">
        <v>0</v>
      </c>
      <c r="O20" s="255">
        <v>0</v>
      </c>
      <c r="P20" s="255">
        <v>0</v>
      </c>
      <c r="Q20" s="255">
        <v>0</v>
      </c>
      <c r="R20" s="255">
        <v>0</v>
      </c>
      <c r="S20" s="255">
        <v>0</v>
      </c>
      <c r="T20" s="255">
        <v>0</v>
      </c>
      <c r="U20" s="255">
        <v>0</v>
      </c>
      <c r="V20" s="255">
        <v>0</v>
      </c>
      <c r="W20" s="255">
        <v>0</v>
      </c>
      <c r="X20" s="255">
        <v>0</v>
      </c>
      <c r="Y20" s="255">
        <v>0</v>
      </c>
      <c r="Z20" s="255">
        <v>0</v>
      </c>
      <c r="AA20" s="15"/>
    </row>
    <row r="21" spans="1:26" s="22" customFormat="1" ht="13.5" customHeight="1">
      <c r="A21" s="252" t="s">
        <v>90</v>
      </c>
      <c r="B21" s="253">
        <v>0.3115584044420855</v>
      </c>
      <c r="C21" s="253">
        <v>0.3115584044420855</v>
      </c>
      <c r="D21" s="253">
        <v>0.17132179386309992</v>
      </c>
      <c r="E21" s="253">
        <v>0.020610530628969472</v>
      </c>
      <c r="F21" s="253">
        <v>0</v>
      </c>
      <c r="G21" s="253">
        <v>0</v>
      </c>
      <c r="H21" s="253">
        <v>0</v>
      </c>
      <c r="I21" s="253">
        <v>0</v>
      </c>
      <c r="J21" s="253">
        <v>0</v>
      </c>
      <c r="K21" s="253">
        <v>0</v>
      </c>
      <c r="L21" s="253">
        <v>0</v>
      </c>
      <c r="M21" s="253">
        <v>0</v>
      </c>
      <c r="N21" s="253">
        <v>0</v>
      </c>
      <c r="O21" s="253">
        <v>0</v>
      </c>
      <c r="P21" s="253">
        <v>0</v>
      </c>
      <c r="Q21" s="253">
        <v>0</v>
      </c>
      <c r="R21" s="253">
        <v>0</v>
      </c>
      <c r="S21" s="253">
        <v>0</v>
      </c>
      <c r="T21" s="253">
        <v>0</v>
      </c>
      <c r="U21" s="253">
        <v>0</v>
      </c>
      <c r="V21" s="253">
        <v>0</v>
      </c>
      <c r="W21" s="253">
        <v>0</v>
      </c>
      <c r="X21" s="253">
        <v>0</v>
      </c>
      <c r="Y21" s="253">
        <v>0</v>
      </c>
      <c r="Z21" s="253">
        <v>0</v>
      </c>
    </row>
    <row r="22" spans="1:26" s="22" customFormat="1" ht="13.5" customHeight="1">
      <c r="A22" s="43"/>
      <c r="B22" s="257"/>
      <c r="C22" s="257"/>
      <c r="D22" s="257"/>
      <c r="E22" s="257"/>
      <c r="F22" s="257"/>
      <c r="G22" s="257"/>
      <c r="H22" s="257"/>
      <c r="I22" s="257"/>
      <c r="J22" s="257"/>
      <c r="K22" s="257"/>
      <c r="L22" s="257"/>
      <c r="M22" s="257"/>
      <c r="N22" s="257"/>
      <c r="O22" s="257"/>
      <c r="P22" s="257"/>
      <c r="Q22" s="257"/>
      <c r="R22" s="257"/>
      <c r="S22" s="257"/>
      <c r="T22" s="257"/>
      <c r="U22" s="257"/>
      <c r="V22" s="257"/>
      <c r="W22" s="257"/>
      <c r="X22" s="257"/>
      <c r="Y22" s="257"/>
      <c r="Z22" s="257"/>
    </row>
    <row r="23" spans="1:27" ht="12.75" customHeight="1">
      <c r="A23" s="246" t="s">
        <v>60</v>
      </c>
      <c r="B23" s="244"/>
      <c r="C23" s="247">
        <v>24</v>
      </c>
      <c r="D23" s="247">
        <v>23</v>
      </c>
      <c r="E23" s="247">
        <v>22</v>
      </c>
      <c r="F23" s="247">
        <v>21</v>
      </c>
      <c r="G23" s="247">
        <v>20</v>
      </c>
      <c r="H23" s="247">
        <v>19</v>
      </c>
      <c r="I23" s="247">
        <v>18</v>
      </c>
      <c r="J23" s="247">
        <v>17</v>
      </c>
      <c r="K23" s="247">
        <v>16</v>
      </c>
      <c r="L23" s="247">
        <v>15</v>
      </c>
      <c r="M23" s="247">
        <v>14</v>
      </c>
      <c r="N23" s="247">
        <v>13</v>
      </c>
      <c r="O23" s="247">
        <v>12</v>
      </c>
      <c r="P23" s="247">
        <v>11</v>
      </c>
      <c r="Q23" s="247">
        <v>10</v>
      </c>
      <c r="R23" s="247">
        <v>9</v>
      </c>
      <c r="S23" s="247">
        <v>8</v>
      </c>
      <c r="T23" s="247">
        <v>7</v>
      </c>
      <c r="U23" s="247">
        <v>6</v>
      </c>
      <c r="V23" s="247">
        <v>5</v>
      </c>
      <c r="W23" s="247">
        <v>4</v>
      </c>
      <c r="X23" s="247">
        <v>3</v>
      </c>
      <c r="Y23" s="247">
        <v>2</v>
      </c>
      <c r="Z23" s="247">
        <v>1</v>
      </c>
      <c r="AA23" s="15"/>
    </row>
    <row r="24" spans="1:27" ht="13.5" customHeight="1">
      <c r="A24" s="248" t="s">
        <v>87</v>
      </c>
      <c r="B24" s="249">
        <v>8</v>
      </c>
      <c r="C24" s="249">
        <v>8</v>
      </c>
      <c r="D24" s="249">
        <v>11</v>
      </c>
      <c r="E24" s="249">
        <v>5</v>
      </c>
      <c r="F24" s="249">
        <v>0</v>
      </c>
      <c r="G24" s="249">
        <v>0</v>
      </c>
      <c r="H24" s="249">
        <v>0</v>
      </c>
      <c r="I24" s="249">
        <v>0</v>
      </c>
      <c r="J24" s="249">
        <v>0</v>
      </c>
      <c r="K24" s="249">
        <v>0</v>
      </c>
      <c r="L24" s="249">
        <v>0</v>
      </c>
      <c r="M24" s="249">
        <v>0</v>
      </c>
      <c r="N24" s="249">
        <v>0</v>
      </c>
      <c r="O24" s="249">
        <v>0</v>
      </c>
      <c r="P24" s="249">
        <v>0</v>
      </c>
      <c r="Q24" s="249">
        <v>0</v>
      </c>
      <c r="R24" s="249">
        <v>0</v>
      </c>
      <c r="S24" s="249">
        <v>0</v>
      </c>
      <c r="T24" s="249">
        <v>0</v>
      </c>
      <c r="U24" s="249">
        <v>0</v>
      </c>
      <c r="V24" s="249">
        <v>0</v>
      </c>
      <c r="W24" s="249">
        <v>0</v>
      </c>
      <c r="X24" s="249">
        <v>0</v>
      </c>
      <c r="Y24" s="249">
        <v>0</v>
      </c>
      <c r="Z24" s="249">
        <v>0</v>
      </c>
      <c r="AA24" s="15"/>
    </row>
    <row r="25" spans="1:27" ht="13.5" customHeight="1">
      <c r="A25" s="252" t="s">
        <v>91</v>
      </c>
      <c r="B25" s="253">
        <v>0.0963855421686747</v>
      </c>
      <c r="C25" s="253">
        <v>0.0963855421686747</v>
      </c>
      <c r="D25" s="253">
        <v>0.11458333333333333</v>
      </c>
      <c r="E25" s="253">
        <v>0.04854368932038835</v>
      </c>
      <c r="F25" s="253">
        <v>0</v>
      </c>
      <c r="G25" s="253">
        <v>0</v>
      </c>
      <c r="H25" s="253">
        <v>0</v>
      </c>
      <c r="I25" s="253">
        <v>0</v>
      </c>
      <c r="J25" s="253">
        <v>0</v>
      </c>
      <c r="K25" s="253">
        <v>0</v>
      </c>
      <c r="L25" s="253">
        <v>0</v>
      </c>
      <c r="M25" s="253">
        <v>0</v>
      </c>
      <c r="N25" s="253">
        <v>0</v>
      </c>
      <c r="O25" s="253">
        <v>0</v>
      </c>
      <c r="P25" s="253">
        <v>0</v>
      </c>
      <c r="Q25" s="253">
        <v>0</v>
      </c>
      <c r="R25" s="253">
        <v>0</v>
      </c>
      <c r="S25" s="253">
        <v>0</v>
      </c>
      <c r="T25" s="253">
        <v>0</v>
      </c>
      <c r="U25" s="253">
        <v>0</v>
      </c>
      <c r="V25" s="253">
        <v>0</v>
      </c>
      <c r="W25" s="253">
        <v>0</v>
      </c>
      <c r="X25" s="253">
        <v>0</v>
      </c>
      <c r="Y25" s="253">
        <v>0</v>
      </c>
      <c r="Z25" s="253">
        <v>0</v>
      </c>
      <c r="AA25" s="15"/>
    </row>
    <row r="26" spans="1:27" s="254" customFormat="1" ht="13.5" customHeight="1">
      <c r="A26" s="246" t="s">
        <v>63</v>
      </c>
      <c r="B26" s="246"/>
      <c r="C26" s="246"/>
      <c r="D26" s="246"/>
      <c r="E26" s="246"/>
      <c r="F26" s="246"/>
      <c r="G26" s="246"/>
      <c r="H26" s="246"/>
      <c r="I26" s="246"/>
      <c r="J26" s="246"/>
      <c r="K26" s="246"/>
      <c r="L26" s="246"/>
      <c r="M26" s="246"/>
      <c r="N26" s="246"/>
      <c r="O26" s="246"/>
      <c r="P26" s="246"/>
      <c r="Q26" s="246"/>
      <c r="R26" s="246"/>
      <c r="S26" s="246"/>
      <c r="T26" s="246"/>
      <c r="U26" s="246"/>
      <c r="V26" s="246"/>
      <c r="W26" s="246"/>
      <c r="X26" s="246"/>
      <c r="Y26" s="246"/>
      <c r="Z26" s="246"/>
      <c r="AA26" s="15"/>
    </row>
    <row r="27" spans="1:27" s="22" customFormat="1" ht="13.5" customHeight="1">
      <c r="A27" s="248" t="s">
        <v>87</v>
      </c>
      <c r="B27" s="255">
        <v>725</v>
      </c>
      <c r="C27" s="255">
        <v>725</v>
      </c>
      <c r="D27" s="255">
        <v>556</v>
      </c>
      <c r="E27" s="255">
        <v>117</v>
      </c>
      <c r="F27" s="255">
        <v>0</v>
      </c>
      <c r="G27" s="255">
        <v>0</v>
      </c>
      <c r="H27" s="255">
        <v>0</v>
      </c>
      <c r="I27" s="255">
        <v>0</v>
      </c>
      <c r="J27" s="255">
        <v>0</v>
      </c>
      <c r="K27" s="255">
        <v>0</v>
      </c>
      <c r="L27" s="255">
        <v>0</v>
      </c>
      <c r="M27" s="255">
        <v>0</v>
      </c>
      <c r="N27" s="255">
        <v>0</v>
      </c>
      <c r="O27" s="255">
        <v>0</v>
      </c>
      <c r="P27" s="255">
        <v>0</v>
      </c>
      <c r="Q27" s="255">
        <v>0</v>
      </c>
      <c r="R27" s="255">
        <v>0</v>
      </c>
      <c r="S27" s="255">
        <v>0</v>
      </c>
      <c r="T27" s="255">
        <v>0</v>
      </c>
      <c r="U27" s="255">
        <v>0</v>
      </c>
      <c r="V27" s="255">
        <v>0</v>
      </c>
      <c r="W27" s="255">
        <v>0</v>
      </c>
      <c r="X27" s="255">
        <v>0</v>
      </c>
      <c r="Y27" s="255">
        <v>0</v>
      </c>
      <c r="Z27" s="255">
        <v>0</v>
      </c>
      <c r="AA27" s="15"/>
    </row>
    <row r="28" spans="1:27" s="22" customFormat="1" ht="13.5" customHeight="1">
      <c r="A28" s="252" t="s">
        <v>91</v>
      </c>
      <c r="B28" s="253">
        <v>0.12575888985255854</v>
      </c>
      <c r="C28" s="253">
        <v>0.12575888985255854</v>
      </c>
      <c r="D28" s="253">
        <v>0.09187045604758758</v>
      </c>
      <c r="E28" s="253">
        <v>0.020365535248041775</v>
      </c>
      <c r="F28" s="253">
        <v>0</v>
      </c>
      <c r="G28" s="253">
        <v>0</v>
      </c>
      <c r="H28" s="253">
        <v>0</v>
      </c>
      <c r="I28" s="253">
        <v>0</v>
      </c>
      <c r="J28" s="253">
        <v>0</v>
      </c>
      <c r="K28" s="253">
        <v>0</v>
      </c>
      <c r="L28" s="253">
        <v>0</v>
      </c>
      <c r="M28" s="253">
        <v>0</v>
      </c>
      <c r="N28" s="253">
        <v>0</v>
      </c>
      <c r="O28" s="253">
        <v>0</v>
      </c>
      <c r="P28" s="253">
        <v>0</v>
      </c>
      <c r="Q28" s="253">
        <v>0</v>
      </c>
      <c r="R28" s="253">
        <v>0</v>
      </c>
      <c r="S28" s="253">
        <v>0</v>
      </c>
      <c r="T28" s="253">
        <v>0</v>
      </c>
      <c r="U28" s="253">
        <v>0</v>
      </c>
      <c r="V28" s="253">
        <v>0</v>
      </c>
      <c r="W28" s="253">
        <v>0</v>
      </c>
      <c r="X28" s="253">
        <v>0</v>
      </c>
      <c r="Y28" s="253">
        <v>0</v>
      </c>
      <c r="Z28" s="253">
        <v>0</v>
      </c>
      <c r="AA28" s="15"/>
    </row>
    <row r="29" spans="1:27" s="254" customFormat="1" ht="13.5" customHeight="1">
      <c r="A29" s="246" t="s">
        <v>19</v>
      </c>
      <c r="B29" s="275"/>
      <c r="C29" s="246"/>
      <c r="D29" s="246"/>
      <c r="E29" s="246"/>
      <c r="F29" s="246"/>
      <c r="G29" s="246"/>
      <c r="H29" s="246"/>
      <c r="I29" s="246"/>
      <c r="J29" s="246"/>
      <c r="K29" s="246"/>
      <c r="L29" s="246"/>
      <c r="M29" s="246"/>
      <c r="N29" s="246"/>
      <c r="O29" s="246"/>
      <c r="P29" s="246"/>
      <c r="Q29" s="246"/>
      <c r="R29" s="246"/>
      <c r="S29" s="246"/>
      <c r="T29" s="246"/>
      <c r="U29" s="246"/>
      <c r="V29" s="246"/>
      <c r="W29" s="246"/>
      <c r="X29" s="246"/>
      <c r="Y29" s="246"/>
      <c r="Z29" s="246"/>
      <c r="AA29" s="15"/>
    </row>
    <row r="30" spans="1:27" s="22" customFormat="1" ht="13.5" customHeight="1">
      <c r="A30" s="248" t="s">
        <v>87</v>
      </c>
      <c r="B30" s="255">
        <v>2971</v>
      </c>
      <c r="C30" s="255">
        <v>2971</v>
      </c>
      <c r="D30" s="255">
        <v>1922</v>
      </c>
      <c r="E30" s="255">
        <v>328</v>
      </c>
      <c r="F30" s="255">
        <v>0</v>
      </c>
      <c r="G30" s="255">
        <v>0</v>
      </c>
      <c r="H30" s="255">
        <v>0</v>
      </c>
      <c r="I30" s="255">
        <v>0</v>
      </c>
      <c r="J30" s="255">
        <v>0</v>
      </c>
      <c r="K30" s="255">
        <v>0</v>
      </c>
      <c r="L30" s="255">
        <v>0</v>
      </c>
      <c r="M30" s="255">
        <v>0</v>
      </c>
      <c r="N30" s="255">
        <v>0</v>
      </c>
      <c r="O30" s="255">
        <v>0</v>
      </c>
      <c r="P30" s="255">
        <v>0</v>
      </c>
      <c r="Q30" s="255">
        <v>0</v>
      </c>
      <c r="R30" s="255">
        <v>0</v>
      </c>
      <c r="S30" s="255">
        <v>0</v>
      </c>
      <c r="T30" s="255">
        <v>0</v>
      </c>
      <c r="U30" s="255">
        <v>0</v>
      </c>
      <c r="V30" s="255">
        <v>0</v>
      </c>
      <c r="W30" s="255">
        <v>0</v>
      </c>
      <c r="X30" s="255">
        <v>0</v>
      </c>
      <c r="Y30" s="255">
        <v>0</v>
      </c>
      <c r="Z30" s="255">
        <v>0</v>
      </c>
      <c r="AA30" s="15"/>
    </row>
    <row r="31" spans="1:26" s="22" customFormat="1" ht="13.5" customHeight="1">
      <c r="A31" s="252" t="s">
        <v>91</v>
      </c>
      <c r="B31" s="253">
        <v>0.12129996325480749</v>
      </c>
      <c r="C31" s="253">
        <v>0.12129996325480749</v>
      </c>
      <c r="D31" s="253">
        <v>0.07560975609756097</v>
      </c>
      <c r="E31" s="253">
        <v>0.013439868879328007</v>
      </c>
      <c r="F31" s="253">
        <v>0</v>
      </c>
      <c r="G31" s="253">
        <v>0</v>
      </c>
      <c r="H31" s="253">
        <v>0</v>
      </c>
      <c r="I31" s="253">
        <v>0</v>
      </c>
      <c r="J31" s="253">
        <v>0</v>
      </c>
      <c r="K31" s="253">
        <v>0</v>
      </c>
      <c r="L31" s="253">
        <v>0</v>
      </c>
      <c r="M31" s="253">
        <v>0</v>
      </c>
      <c r="N31" s="253">
        <v>0</v>
      </c>
      <c r="O31" s="253">
        <v>0</v>
      </c>
      <c r="P31" s="253">
        <v>0</v>
      </c>
      <c r="Q31" s="253">
        <v>0</v>
      </c>
      <c r="R31" s="253">
        <v>0</v>
      </c>
      <c r="S31" s="253">
        <v>0</v>
      </c>
      <c r="T31" s="253">
        <v>0</v>
      </c>
      <c r="U31" s="253">
        <v>0</v>
      </c>
      <c r="V31" s="253">
        <v>0</v>
      </c>
      <c r="W31" s="253">
        <v>0</v>
      </c>
      <c r="X31" s="253">
        <v>0</v>
      </c>
      <c r="Y31" s="253">
        <v>0</v>
      </c>
      <c r="Z31" s="253">
        <v>0</v>
      </c>
    </row>
    <row r="32" spans="1:26" s="22" customFormat="1" ht="13.5" customHeight="1">
      <c r="A32" s="43"/>
      <c r="B32" s="257"/>
      <c r="C32" s="257"/>
      <c r="D32" s="257"/>
      <c r="E32" s="257"/>
      <c r="F32" s="257"/>
      <c r="G32" s="257"/>
      <c r="H32" s="257"/>
      <c r="I32" s="257"/>
      <c r="J32" s="257"/>
      <c r="K32" s="257"/>
      <c r="L32" s="257"/>
      <c r="M32" s="257"/>
      <c r="N32" s="257"/>
      <c r="O32" s="257"/>
      <c r="P32" s="257"/>
      <c r="Q32" s="257"/>
      <c r="R32" s="257"/>
      <c r="S32" s="257"/>
      <c r="T32" s="257"/>
      <c r="U32" s="257"/>
      <c r="V32" s="257"/>
      <c r="W32" s="257"/>
      <c r="X32" s="257"/>
      <c r="Y32" s="257"/>
      <c r="Z32" s="257"/>
    </row>
    <row r="33" spans="1:26" ht="13.5" customHeight="1">
      <c r="A33" s="502" t="s">
        <v>92</v>
      </c>
      <c r="B33" s="502"/>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row>
    <row r="34" spans="1:26" ht="13.5" customHeight="1">
      <c r="A34" s="259" t="s">
        <v>51</v>
      </c>
      <c r="B34" s="260">
        <v>5</v>
      </c>
      <c r="C34" s="260">
        <v>5</v>
      </c>
      <c r="D34" s="260">
        <v>3</v>
      </c>
      <c r="E34" s="260">
        <v>3</v>
      </c>
      <c r="F34" s="260">
        <v>7</v>
      </c>
      <c r="G34" s="260">
        <v>5</v>
      </c>
      <c r="H34" s="260">
        <v>6</v>
      </c>
      <c r="I34" s="260">
        <v>4</v>
      </c>
      <c r="J34" s="260">
        <v>11</v>
      </c>
      <c r="K34" s="260">
        <v>8</v>
      </c>
      <c r="L34" s="260">
        <v>11</v>
      </c>
      <c r="M34" s="260">
        <v>7</v>
      </c>
      <c r="N34" s="260">
        <v>6</v>
      </c>
      <c r="O34" s="260">
        <v>3</v>
      </c>
      <c r="P34" s="260">
        <v>4</v>
      </c>
      <c r="Q34" s="260">
        <v>8</v>
      </c>
      <c r="R34" s="260">
        <v>6</v>
      </c>
      <c r="S34" s="260">
        <v>5</v>
      </c>
      <c r="T34" s="260">
        <v>4</v>
      </c>
      <c r="U34" s="260">
        <v>8</v>
      </c>
      <c r="V34" s="260">
        <v>3</v>
      </c>
      <c r="W34" s="260">
        <v>2</v>
      </c>
      <c r="X34" s="260">
        <v>2</v>
      </c>
      <c r="Y34" s="260">
        <v>4</v>
      </c>
      <c r="Z34" s="260">
        <v>0</v>
      </c>
    </row>
    <row r="35" spans="1:26" ht="13.5" customHeight="1">
      <c r="A35" s="259" t="s">
        <v>52</v>
      </c>
      <c r="B35" s="260">
        <v>1</v>
      </c>
      <c r="C35" s="260">
        <v>1</v>
      </c>
      <c r="D35" s="260">
        <v>4</v>
      </c>
      <c r="E35" s="260">
        <v>14</v>
      </c>
      <c r="F35" s="260">
        <v>24</v>
      </c>
      <c r="G35" s="260">
        <v>18</v>
      </c>
      <c r="H35" s="260">
        <v>16</v>
      </c>
      <c r="I35" s="260">
        <v>16</v>
      </c>
      <c r="J35" s="260">
        <v>22</v>
      </c>
      <c r="K35" s="260">
        <v>28</v>
      </c>
      <c r="L35" s="260">
        <v>21</v>
      </c>
      <c r="M35" s="260">
        <v>19</v>
      </c>
      <c r="N35" s="260">
        <v>16</v>
      </c>
      <c r="O35" s="260">
        <v>21</v>
      </c>
      <c r="P35" s="260">
        <v>20</v>
      </c>
      <c r="Q35" s="260">
        <v>16</v>
      </c>
      <c r="R35" s="260">
        <v>20</v>
      </c>
      <c r="S35" s="260">
        <v>25</v>
      </c>
      <c r="T35" s="260">
        <v>22</v>
      </c>
      <c r="U35" s="260">
        <v>29</v>
      </c>
      <c r="V35" s="260">
        <v>14</v>
      </c>
      <c r="W35" s="260">
        <v>13</v>
      </c>
      <c r="X35" s="260">
        <v>9</v>
      </c>
      <c r="Y35" s="260">
        <v>10</v>
      </c>
      <c r="Z35" s="260">
        <v>11</v>
      </c>
    </row>
    <row r="36" spans="1:26" ht="13.5" customHeight="1">
      <c r="A36" s="259" t="s">
        <v>53</v>
      </c>
      <c r="B36" s="260">
        <v>14</v>
      </c>
      <c r="C36" s="260">
        <v>14</v>
      </c>
      <c r="D36" s="260">
        <v>14</v>
      </c>
      <c r="E36" s="260">
        <v>27</v>
      </c>
      <c r="F36" s="260">
        <v>10</v>
      </c>
      <c r="G36" s="260">
        <v>22</v>
      </c>
      <c r="H36" s="260">
        <v>24</v>
      </c>
      <c r="I36" s="260">
        <v>34</v>
      </c>
      <c r="J36" s="260">
        <v>24</v>
      </c>
      <c r="K36" s="260">
        <v>26</v>
      </c>
      <c r="L36" s="260">
        <v>20</v>
      </c>
      <c r="M36" s="260">
        <v>32</v>
      </c>
      <c r="N36" s="260">
        <v>17</v>
      </c>
      <c r="O36" s="260">
        <v>18</v>
      </c>
      <c r="P36" s="260">
        <v>18</v>
      </c>
      <c r="Q36" s="260">
        <v>13</v>
      </c>
      <c r="R36" s="260">
        <v>13</v>
      </c>
      <c r="S36" s="260">
        <v>16</v>
      </c>
      <c r="T36" s="260">
        <v>22</v>
      </c>
      <c r="U36" s="260">
        <v>12</v>
      </c>
      <c r="V36" s="260">
        <v>15</v>
      </c>
      <c r="W36" s="260">
        <v>19</v>
      </c>
      <c r="X36" s="260">
        <v>13</v>
      </c>
      <c r="Y36" s="260">
        <v>19</v>
      </c>
      <c r="Z36" s="260">
        <v>23</v>
      </c>
    </row>
    <row r="37" spans="1:26" ht="13.5" customHeight="1">
      <c r="A37" s="259" t="s">
        <v>54</v>
      </c>
      <c r="B37" s="260">
        <v>7</v>
      </c>
      <c r="C37" s="260">
        <v>7</v>
      </c>
      <c r="D37" s="260">
        <v>8</v>
      </c>
      <c r="E37" s="260">
        <v>9</v>
      </c>
      <c r="F37" s="260">
        <v>8</v>
      </c>
      <c r="G37" s="260">
        <v>14</v>
      </c>
      <c r="H37" s="260">
        <v>16</v>
      </c>
      <c r="I37" s="260">
        <v>16</v>
      </c>
      <c r="J37" s="260">
        <v>18</v>
      </c>
      <c r="K37" s="260">
        <v>23</v>
      </c>
      <c r="L37" s="260">
        <v>19</v>
      </c>
      <c r="M37" s="260">
        <v>17</v>
      </c>
      <c r="N37" s="260">
        <v>16</v>
      </c>
      <c r="O37" s="260">
        <v>14</v>
      </c>
      <c r="P37" s="260">
        <v>22</v>
      </c>
      <c r="Q37" s="260">
        <v>11</v>
      </c>
      <c r="R37" s="260">
        <v>15</v>
      </c>
      <c r="S37" s="260">
        <v>15</v>
      </c>
      <c r="T37" s="260">
        <v>19</v>
      </c>
      <c r="U37" s="260">
        <v>19</v>
      </c>
      <c r="V37" s="260">
        <v>11</v>
      </c>
      <c r="W37" s="260">
        <v>19</v>
      </c>
      <c r="X37" s="260">
        <v>20</v>
      </c>
      <c r="Y37" s="260">
        <v>14</v>
      </c>
      <c r="Z37" s="260">
        <v>14</v>
      </c>
    </row>
    <row r="38" spans="1:26" ht="13.5" customHeight="1">
      <c r="A38" s="259" t="s">
        <v>55</v>
      </c>
      <c r="B38" s="260">
        <v>11</v>
      </c>
      <c r="C38" s="260">
        <v>11</v>
      </c>
      <c r="D38" s="260">
        <v>11</v>
      </c>
      <c r="E38" s="260">
        <v>21</v>
      </c>
      <c r="F38" s="260">
        <v>20</v>
      </c>
      <c r="G38" s="260">
        <v>24</v>
      </c>
      <c r="H38" s="260">
        <v>21</v>
      </c>
      <c r="I38" s="260">
        <v>23</v>
      </c>
      <c r="J38" s="260">
        <v>29</v>
      </c>
      <c r="K38" s="260">
        <v>22</v>
      </c>
      <c r="L38" s="260">
        <v>34</v>
      </c>
      <c r="M38" s="260">
        <v>17</v>
      </c>
      <c r="N38" s="260">
        <v>9</v>
      </c>
      <c r="O38" s="260">
        <v>22</v>
      </c>
      <c r="P38" s="260">
        <v>14</v>
      </c>
      <c r="Q38" s="260">
        <v>12</v>
      </c>
      <c r="R38" s="260">
        <v>13</v>
      </c>
      <c r="S38" s="260">
        <v>21</v>
      </c>
      <c r="T38" s="260">
        <v>17</v>
      </c>
      <c r="U38" s="260">
        <v>14</v>
      </c>
      <c r="V38" s="260">
        <v>18</v>
      </c>
      <c r="W38" s="260">
        <v>18</v>
      </c>
      <c r="X38" s="260">
        <v>23</v>
      </c>
      <c r="Y38" s="260">
        <v>12</v>
      </c>
      <c r="Z38" s="260">
        <v>16</v>
      </c>
    </row>
    <row r="39" spans="1:26" ht="13.5" customHeight="1">
      <c r="A39" s="259" t="s">
        <v>56</v>
      </c>
      <c r="B39" s="260">
        <v>0</v>
      </c>
      <c r="C39" s="260">
        <v>0</v>
      </c>
      <c r="D39" s="260">
        <v>6</v>
      </c>
      <c r="E39" s="260">
        <v>10</v>
      </c>
      <c r="F39" s="260">
        <v>6</v>
      </c>
      <c r="G39" s="260">
        <v>5</v>
      </c>
      <c r="H39" s="260">
        <v>9</v>
      </c>
      <c r="I39" s="260">
        <v>8</v>
      </c>
      <c r="J39" s="260">
        <v>5</v>
      </c>
      <c r="K39" s="260">
        <v>4</v>
      </c>
      <c r="L39" s="260">
        <v>2</v>
      </c>
      <c r="M39" s="260">
        <v>0</v>
      </c>
      <c r="N39" s="260">
        <v>3</v>
      </c>
      <c r="O39" s="260">
        <v>6</v>
      </c>
      <c r="P39" s="260">
        <v>6</v>
      </c>
      <c r="Q39" s="260">
        <v>11</v>
      </c>
      <c r="R39" s="260">
        <v>6</v>
      </c>
      <c r="S39" s="260">
        <v>8</v>
      </c>
      <c r="T39" s="260">
        <v>5</v>
      </c>
      <c r="U39" s="260">
        <v>14</v>
      </c>
      <c r="V39" s="260">
        <v>9</v>
      </c>
      <c r="W39" s="260">
        <v>11</v>
      </c>
      <c r="X39" s="260">
        <v>9</v>
      </c>
      <c r="Y39" s="260">
        <v>6</v>
      </c>
      <c r="Z39" s="260">
        <v>4</v>
      </c>
    </row>
    <row r="40" spans="1:26" ht="13.5" customHeight="1">
      <c r="A40" s="259" t="s">
        <v>57</v>
      </c>
      <c r="B40" s="260">
        <v>4</v>
      </c>
      <c r="C40" s="260">
        <v>4</v>
      </c>
      <c r="D40" s="260">
        <v>9</v>
      </c>
      <c r="E40" s="260">
        <v>12</v>
      </c>
      <c r="F40" s="260">
        <v>19</v>
      </c>
      <c r="G40" s="260">
        <v>28</v>
      </c>
      <c r="H40" s="260">
        <v>26</v>
      </c>
      <c r="I40" s="260">
        <v>21</v>
      </c>
      <c r="J40" s="260">
        <v>20</v>
      </c>
      <c r="K40" s="260">
        <v>24</v>
      </c>
      <c r="L40" s="260">
        <v>25</v>
      </c>
      <c r="M40" s="260">
        <v>25</v>
      </c>
      <c r="N40" s="260">
        <v>13</v>
      </c>
      <c r="O40" s="260">
        <v>15</v>
      </c>
      <c r="P40" s="260">
        <v>10</v>
      </c>
      <c r="Q40" s="260">
        <v>9</v>
      </c>
      <c r="R40" s="260">
        <v>10</v>
      </c>
      <c r="S40" s="260">
        <v>17</v>
      </c>
      <c r="T40" s="260">
        <v>18</v>
      </c>
      <c r="U40" s="260">
        <v>16</v>
      </c>
      <c r="V40" s="260">
        <v>17</v>
      </c>
      <c r="W40" s="260">
        <v>22</v>
      </c>
      <c r="X40" s="260">
        <v>15</v>
      </c>
      <c r="Y40" s="260">
        <v>12</v>
      </c>
      <c r="Z40" s="260">
        <v>14</v>
      </c>
    </row>
    <row r="41" spans="1:26" ht="13.5" customHeight="1">
      <c r="A41" s="259" t="s">
        <v>58</v>
      </c>
      <c r="B41" s="260">
        <v>0</v>
      </c>
      <c r="C41" s="260">
        <v>0</v>
      </c>
      <c r="D41" s="260">
        <v>2</v>
      </c>
      <c r="E41" s="260">
        <v>1</v>
      </c>
      <c r="F41" s="260">
        <v>0</v>
      </c>
      <c r="G41" s="260">
        <v>1</v>
      </c>
      <c r="H41" s="260">
        <v>0</v>
      </c>
      <c r="I41" s="260">
        <v>0</v>
      </c>
      <c r="J41" s="260">
        <v>0</v>
      </c>
      <c r="K41" s="260">
        <v>2</v>
      </c>
      <c r="L41" s="260">
        <v>1</v>
      </c>
      <c r="M41" s="260">
        <v>3</v>
      </c>
      <c r="N41" s="260">
        <v>0</v>
      </c>
      <c r="O41" s="260">
        <v>3</v>
      </c>
      <c r="P41" s="260">
        <v>0</v>
      </c>
      <c r="Q41" s="260">
        <v>3</v>
      </c>
      <c r="R41" s="260">
        <v>2</v>
      </c>
      <c r="S41" s="260">
        <v>3</v>
      </c>
      <c r="T41" s="260">
        <v>4</v>
      </c>
      <c r="U41" s="260">
        <v>0</v>
      </c>
      <c r="V41" s="260">
        <v>0</v>
      </c>
      <c r="W41" s="260">
        <v>1</v>
      </c>
      <c r="X41" s="260">
        <v>6</v>
      </c>
      <c r="Y41" s="260">
        <v>1</v>
      </c>
      <c r="Z41" s="260">
        <v>3</v>
      </c>
    </row>
    <row r="42" spans="1:26" ht="13.5" customHeight="1">
      <c r="A42" s="259" t="s">
        <v>66</v>
      </c>
      <c r="B42" s="260"/>
      <c r="C42" s="263">
        <v>0.6666666666666666</v>
      </c>
      <c r="D42" s="263">
        <v>0</v>
      </c>
      <c r="E42" s="263">
        <v>-0.5714285714285714</v>
      </c>
      <c r="F42" s="263">
        <v>0.4</v>
      </c>
      <c r="G42" s="263">
        <v>-0.16666666666666666</v>
      </c>
      <c r="H42" s="263">
        <v>0.5</v>
      </c>
      <c r="I42" s="263">
        <v>-0.6363636363636364</v>
      </c>
      <c r="J42" s="263">
        <v>0.375</v>
      </c>
      <c r="K42" s="263">
        <v>-0.2727272727272727</v>
      </c>
      <c r="L42" s="263">
        <v>0.5714285714285714</v>
      </c>
      <c r="M42" s="263">
        <v>0.16666666666666666</v>
      </c>
      <c r="N42" s="263">
        <v>1</v>
      </c>
      <c r="O42" s="263">
        <v>-0.25</v>
      </c>
      <c r="P42" s="263">
        <v>-0.5</v>
      </c>
      <c r="Q42" s="263">
        <v>0.3333333333333333</v>
      </c>
      <c r="R42" s="263">
        <v>0.2</v>
      </c>
      <c r="S42" s="263">
        <v>0.25</v>
      </c>
      <c r="T42" s="263">
        <v>-0.5</v>
      </c>
      <c r="U42" s="263">
        <v>1.6666666666666667</v>
      </c>
      <c r="V42" s="263">
        <v>0.5</v>
      </c>
      <c r="W42" s="263">
        <v>0</v>
      </c>
      <c r="X42" s="263">
        <v>-0.5</v>
      </c>
      <c r="Y42" s="263"/>
      <c r="Z42" s="263"/>
    </row>
    <row r="43" spans="1:26" ht="13.5" customHeight="1">
      <c r="A43" s="259" t="s">
        <v>67</v>
      </c>
      <c r="B43" s="260"/>
      <c r="C43" s="263">
        <v>-0.75</v>
      </c>
      <c r="D43" s="263">
        <v>-0.7142857142857143</v>
      </c>
      <c r="E43" s="263">
        <v>-0.4166666666666667</v>
      </c>
      <c r="F43" s="263">
        <v>0.3333333333333333</v>
      </c>
      <c r="G43" s="263">
        <v>0.125</v>
      </c>
      <c r="H43" s="263">
        <v>0</v>
      </c>
      <c r="I43" s="263">
        <v>-0.2727272727272727</v>
      </c>
      <c r="J43" s="263">
        <v>-0.21428571428571427</v>
      </c>
      <c r="K43" s="263">
        <v>0.3333333333333333</v>
      </c>
      <c r="L43" s="263">
        <v>0.10526315789473684</v>
      </c>
      <c r="M43" s="263">
        <v>0.1875</v>
      </c>
      <c r="N43" s="263">
        <v>-0.23809523809523808</v>
      </c>
      <c r="O43" s="263">
        <v>0.05</v>
      </c>
      <c r="P43" s="263">
        <v>0.25</v>
      </c>
      <c r="Q43" s="263">
        <v>-0.2</v>
      </c>
      <c r="R43" s="263">
        <v>-0.2</v>
      </c>
      <c r="S43" s="263">
        <v>0.13636363636363635</v>
      </c>
      <c r="T43" s="263">
        <v>-0.2413793103448276</v>
      </c>
      <c r="U43" s="263">
        <v>1.0714285714285714</v>
      </c>
      <c r="V43" s="263">
        <v>0.07692307692307693</v>
      </c>
      <c r="W43" s="263">
        <v>0.4444444444444444</v>
      </c>
      <c r="X43" s="263">
        <v>-0.1</v>
      </c>
      <c r="Y43" s="263">
        <v>-0.09090909090909091</v>
      </c>
      <c r="Z43" s="263"/>
    </row>
    <row r="44" spans="1:26" ht="13.5" customHeight="1">
      <c r="A44" s="259" t="s">
        <v>68</v>
      </c>
      <c r="B44" s="260"/>
      <c r="C44" s="263">
        <v>0</v>
      </c>
      <c r="D44" s="263">
        <v>-0.48148148148148145</v>
      </c>
      <c r="E44" s="263">
        <v>1.7</v>
      </c>
      <c r="F44" s="263">
        <v>-0.5454545454545454</v>
      </c>
      <c r="G44" s="263">
        <v>-0.08333333333333333</v>
      </c>
      <c r="H44" s="263">
        <v>-0.29411764705882354</v>
      </c>
      <c r="I44" s="263">
        <v>0.4166666666666667</v>
      </c>
      <c r="J44" s="263">
        <v>-0.07692307692307693</v>
      </c>
      <c r="K44" s="263">
        <v>0.3</v>
      </c>
      <c r="L44" s="263">
        <v>-0.375</v>
      </c>
      <c r="M44" s="263">
        <v>0.8823529411764706</v>
      </c>
      <c r="N44" s="263">
        <v>-0.05555555555555555</v>
      </c>
      <c r="O44" s="263">
        <v>0</v>
      </c>
      <c r="P44" s="263">
        <v>0.38461538461538464</v>
      </c>
      <c r="Q44" s="263">
        <v>0</v>
      </c>
      <c r="R44" s="263">
        <v>-0.1875</v>
      </c>
      <c r="S44" s="263">
        <v>-0.2727272727272727</v>
      </c>
      <c r="T44" s="263">
        <v>0.8333333333333334</v>
      </c>
      <c r="U44" s="263">
        <v>-0.2</v>
      </c>
      <c r="V44" s="263">
        <v>-0.21052631578947367</v>
      </c>
      <c r="W44" s="263">
        <v>0.46153846153846156</v>
      </c>
      <c r="X44" s="263">
        <v>-0.3157894736842105</v>
      </c>
      <c r="Y44" s="263">
        <v>-0.17391304347826086</v>
      </c>
      <c r="Z44" s="263"/>
    </row>
    <row r="45" spans="1:26" ht="13.5" customHeight="1">
      <c r="A45" s="259" t="s">
        <v>69</v>
      </c>
      <c r="B45" s="260"/>
      <c r="C45" s="263">
        <v>-0.125</v>
      </c>
      <c r="D45" s="263">
        <v>-0.1111111111111111</v>
      </c>
      <c r="E45" s="263">
        <v>0.125</v>
      </c>
      <c r="F45" s="263">
        <v>-0.42857142857142855</v>
      </c>
      <c r="G45" s="263">
        <v>-0.125</v>
      </c>
      <c r="H45" s="263">
        <v>0</v>
      </c>
      <c r="I45" s="263">
        <v>-0.1111111111111111</v>
      </c>
      <c r="J45" s="263">
        <v>-0.21739130434782608</v>
      </c>
      <c r="K45" s="263">
        <v>0.21052631578947367</v>
      </c>
      <c r="L45" s="263">
        <v>0.11764705882352941</v>
      </c>
      <c r="M45" s="263">
        <v>0.0625</v>
      </c>
      <c r="N45" s="263">
        <v>0.14285714285714285</v>
      </c>
      <c r="O45" s="263">
        <v>-0.36363636363636365</v>
      </c>
      <c r="P45" s="263">
        <v>1</v>
      </c>
      <c r="Q45" s="263">
        <v>-0.26666666666666666</v>
      </c>
      <c r="R45" s="263">
        <v>0</v>
      </c>
      <c r="S45" s="263">
        <v>-0.21052631578947367</v>
      </c>
      <c r="T45" s="263">
        <v>0</v>
      </c>
      <c r="U45" s="263">
        <v>0.7272727272727273</v>
      </c>
      <c r="V45" s="263">
        <v>-0.42105263157894735</v>
      </c>
      <c r="W45" s="263">
        <v>-0.05</v>
      </c>
      <c r="X45" s="263">
        <v>0.42857142857142855</v>
      </c>
      <c r="Y45" s="263">
        <v>0</v>
      </c>
      <c r="Z45" s="263"/>
    </row>
    <row r="46" spans="1:26" ht="13.5" customHeight="1">
      <c r="A46" s="259" t="s">
        <v>70</v>
      </c>
      <c r="B46" s="260"/>
      <c r="C46" s="263">
        <v>0</v>
      </c>
      <c r="D46" s="263">
        <v>-0.47619047619047616</v>
      </c>
      <c r="E46" s="263">
        <v>0.05</v>
      </c>
      <c r="F46" s="263">
        <v>-0.16666666666666666</v>
      </c>
      <c r="G46" s="263">
        <v>0.14285714285714285</v>
      </c>
      <c r="H46" s="263">
        <v>-0.08695652173913043</v>
      </c>
      <c r="I46" s="263">
        <v>-0.20689655172413793</v>
      </c>
      <c r="J46" s="263">
        <v>0.3181818181818182</v>
      </c>
      <c r="K46" s="263">
        <v>-0.35294117647058826</v>
      </c>
      <c r="L46" s="263">
        <v>1</v>
      </c>
      <c r="M46" s="263">
        <v>0.8888888888888888</v>
      </c>
      <c r="N46" s="263">
        <v>-0.5909090909090909</v>
      </c>
      <c r="O46" s="263">
        <v>0.5714285714285714</v>
      </c>
      <c r="P46" s="263">
        <v>0.16666666666666666</v>
      </c>
      <c r="Q46" s="263">
        <v>-0.07692307692307693</v>
      </c>
      <c r="R46" s="263">
        <v>-0.38095238095238093</v>
      </c>
      <c r="S46" s="263">
        <v>0.23529411764705882</v>
      </c>
      <c r="T46" s="263">
        <v>0.21428571428571427</v>
      </c>
      <c r="U46" s="263">
        <v>-0.2222222222222222</v>
      </c>
      <c r="V46" s="263">
        <v>0</v>
      </c>
      <c r="W46" s="263">
        <v>-0.21739130434782608</v>
      </c>
      <c r="X46" s="263">
        <v>0.9166666666666666</v>
      </c>
      <c r="Y46" s="263">
        <v>-0.25</v>
      </c>
      <c r="Z46" s="263"/>
    </row>
    <row r="47" spans="1:26" ht="13.5" customHeight="1">
      <c r="A47" s="259" t="s">
        <v>71</v>
      </c>
      <c r="B47" s="260"/>
      <c r="C47" s="263">
        <v>-1</v>
      </c>
      <c r="D47" s="263">
        <v>-0.4</v>
      </c>
      <c r="E47" s="263">
        <v>0.6666666666666666</v>
      </c>
      <c r="F47" s="263">
        <v>0.2</v>
      </c>
      <c r="G47" s="263">
        <v>-0.4444444444444444</v>
      </c>
      <c r="H47" s="263">
        <v>0.125</v>
      </c>
      <c r="I47" s="263">
        <v>0.6</v>
      </c>
      <c r="J47" s="263">
        <v>0.25</v>
      </c>
      <c r="K47" s="263">
        <v>1</v>
      </c>
      <c r="L47" s="263"/>
      <c r="M47" s="263">
        <v>-1</v>
      </c>
      <c r="N47" s="263">
        <v>-0.5</v>
      </c>
      <c r="O47" s="263">
        <v>0</v>
      </c>
      <c r="P47" s="263">
        <v>-0.45454545454545453</v>
      </c>
      <c r="Q47" s="263">
        <v>0.8333333333333334</v>
      </c>
      <c r="R47" s="263">
        <v>-0.25</v>
      </c>
      <c r="S47" s="263">
        <v>0.6</v>
      </c>
      <c r="T47" s="263">
        <v>-0.6428571428571429</v>
      </c>
      <c r="U47" s="263">
        <v>0.5555555555555556</v>
      </c>
      <c r="V47" s="263">
        <v>-0.18181818181818182</v>
      </c>
      <c r="W47" s="263">
        <v>0.2222222222222222</v>
      </c>
      <c r="X47" s="263">
        <v>0.5</v>
      </c>
      <c r="Y47" s="263">
        <v>0.5</v>
      </c>
      <c r="Z47" s="263"/>
    </row>
    <row r="48" spans="1:26" ht="13.5" customHeight="1">
      <c r="A48" s="259" t="s">
        <v>72</v>
      </c>
      <c r="B48" s="260"/>
      <c r="C48" s="263">
        <v>-0.5555555555555556</v>
      </c>
      <c r="D48" s="263">
        <v>-0.25</v>
      </c>
      <c r="E48" s="263">
        <v>-0.3684210526315789</v>
      </c>
      <c r="F48" s="263">
        <v>-0.32142857142857145</v>
      </c>
      <c r="G48" s="263">
        <v>0.07692307692307693</v>
      </c>
      <c r="H48" s="263">
        <v>0.23809523809523808</v>
      </c>
      <c r="I48" s="263">
        <v>0.05</v>
      </c>
      <c r="J48" s="263">
        <v>-0.16666666666666666</v>
      </c>
      <c r="K48" s="263">
        <v>-0.04</v>
      </c>
      <c r="L48" s="263">
        <v>0</v>
      </c>
      <c r="M48" s="263">
        <v>0.9230769230769231</v>
      </c>
      <c r="N48" s="263">
        <v>-0.13333333333333333</v>
      </c>
      <c r="O48" s="263">
        <v>0.5</v>
      </c>
      <c r="P48" s="263">
        <v>0.1111111111111111</v>
      </c>
      <c r="Q48" s="263">
        <v>-0.1</v>
      </c>
      <c r="R48" s="263">
        <v>-0.4117647058823529</v>
      </c>
      <c r="S48" s="263">
        <v>-0.05555555555555555</v>
      </c>
      <c r="T48" s="263">
        <v>0.125</v>
      </c>
      <c r="U48" s="263">
        <v>-0.058823529411764705</v>
      </c>
      <c r="V48" s="263">
        <v>-0.22727272727272727</v>
      </c>
      <c r="W48" s="263">
        <v>0.4666666666666667</v>
      </c>
      <c r="X48" s="263">
        <v>0.25</v>
      </c>
      <c r="Y48" s="263">
        <v>-0.14285714285714285</v>
      </c>
      <c r="Z48" s="263"/>
    </row>
    <row r="49" spans="1:26" ht="13.5" customHeight="1">
      <c r="A49" s="261" t="s">
        <v>73</v>
      </c>
      <c r="B49" s="262"/>
      <c r="C49" s="276">
        <v>-1</v>
      </c>
      <c r="D49" s="276">
        <v>1</v>
      </c>
      <c r="E49" s="276"/>
      <c r="F49" s="276">
        <v>-1</v>
      </c>
      <c r="G49" s="276"/>
      <c r="H49" s="276"/>
      <c r="I49" s="276"/>
      <c r="J49" s="276">
        <v>-1</v>
      </c>
      <c r="K49" s="276">
        <v>1</v>
      </c>
      <c r="L49" s="276">
        <v>-0.6666666666666666</v>
      </c>
      <c r="M49" s="276"/>
      <c r="N49" s="276">
        <v>-1</v>
      </c>
      <c r="O49" s="276"/>
      <c r="P49" s="276">
        <v>-1</v>
      </c>
      <c r="Q49" s="276">
        <v>0.5</v>
      </c>
      <c r="R49" s="276">
        <v>-0.3333333333333333</v>
      </c>
      <c r="S49" s="276">
        <v>-0.25</v>
      </c>
      <c r="T49" s="276"/>
      <c r="U49" s="276"/>
      <c r="V49" s="276">
        <v>-1</v>
      </c>
      <c r="W49" s="276">
        <v>-0.8333333333333334</v>
      </c>
      <c r="X49" s="276">
        <v>5</v>
      </c>
      <c r="Y49" s="276">
        <v>-0.6666666666666666</v>
      </c>
      <c r="Z49" s="276"/>
    </row>
    <row r="50" spans="1:26" ht="13.5" customHeight="1">
      <c r="A50" s="502" t="s">
        <v>93</v>
      </c>
      <c r="B50" s="502"/>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row>
    <row r="51" spans="1:26" ht="13.5" customHeight="1">
      <c r="A51" s="259" t="s">
        <v>51</v>
      </c>
      <c r="B51" s="260">
        <v>0</v>
      </c>
      <c r="C51" s="260">
        <v>0</v>
      </c>
      <c r="D51" s="260">
        <v>0</v>
      </c>
      <c r="E51" s="260">
        <v>0</v>
      </c>
      <c r="F51" s="260">
        <v>0</v>
      </c>
      <c r="G51" s="260">
        <v>0</v>
      </c>
      <c r="H51" s="260">
        <v>0</v>
      </c>
      <c r="I51" s="260">
        <v>0</v>
      </c>
      <c r="J51" s="260">
        <v>0</v>
      </c>
      <c r="K51" s="260">
        <v>0</v>
      </c>
      <c r="L51" s="260">
        <v>0</v>
      </c>
      <c r="M51" s="260">
        <v>0</v>
      </c>
      <c r="N51" s="260">
        <v>0</v>
      </c>
      <c r="O51" s="260">
        <v>0</v>
      </c>
      <c r="P51" s="260">
        <v>0</v>
      </c>
      <c r="Q51" s="260">
        <v>0</v>
      </c>
      <c r="R51" s="260">
        <v>0</v>
      </c>
      <c r="S51" s="260">
        <v>0</v>
      </c>
      <c r="T51" s="260">
        <v>0</v>
      </c>
      <c r="U51" s="260">
        <v>0</v>
      </c>
      <c r="V51" s="260">
        <v>0</v>
      </c>
      <c r="W51" s="260">
        <v>0</v>
      </c>
      <c r="X51" s="260">
        <v>0</v>
      </c>
      <c r="Y51" s="260">
        <v>0</v>
      </c>
      <c r="Z51" s="260">
        <v>0</v>
      </c>
    </row>
    <row r="52" spans="1:26" ht="13.5" customHeight="1">
      <c r="A52" s="259" t="s">
        <v>52</v>
      </c>
      <c r="B52" s="260">
        <v>9</v>
      </c>
      <c r="C52" s="260">
        <v>9</v>
      </c>
      <c r="D52" s="260">
        <v>10</v>
      </c>
      <c r="E52" s="260">
        <v>0</v>
      </c>
      <c r="F52" s="260">
        <v>0</v>
      </c>
      <c r="G52" s="260">
        <v>0</v>
      </c>
      <c r="H52" s="260">
        <v>0</v>
      </c>
      <c r="I52" s="260">
        <v>0</v>
      </c>
      <c r="J52" s="260">
        <v>0</v>
      </c>
      <c r="K52" s="260">
        <v>0</v>
      </c>
      <c r="L52" s="260">
        <v>0</v>
      </c>
      <c r="M52" s="260">
        <v>0</v>
      </c>
      <c r="N52" s="260">
        <v>0</v>
      </c>
      <c r="O52" s="260">
        <v>0</v>
      </c>
      <c r="P52" s="260">
        <v>0</v>
      </c>
      <c r="Q52" s="260">
        <v>0</v>
      </c>
      <c r="R52" s="260">
        <v>0</v>
      </c>
      <c r="S52" s="260">
        <v>0</v>
      </c>
      <c r="T52" s="260">
        <v>0</v>
      </c>
      <c r="U52" s="260">
        <v>0</v>
      </c>
      <c r="V52" s="260">
        <v>0</v>
      </c>
      <c r="W52" s="260">
        <v>0</v>
      </c>
      <c r="X52" s="260">
        <v>0</v>
      </c>
      <c r="Y52" s="260">
        <v>0</v>
      </c>
      <c r="Z52" s="260">
        <v>0</v>
      </c>
    </row>
    <row r="53" spans="1:26" ht="13.5" customHeight="1">
      <c r="A53" s="259" t="s">
        <v>53</v>
      </c>
      <c r="B53" s="260">
        <v>4</v>
      </c>
      <c r="C53" s="260">
        <v>4</v>
      </c>
      <c r="D53" s="260">
        <v>2</v>
      </c>
      <c r="E53" s="260">
        <v>0</v>
      </c>
      <c r="F53" s="260">
        <v>0</v>
      </c>
      <c r="G53" s="260">
        <v>0</v>
      </c>
      <c r="H53" s="260">
        <v>0</v>
      </c>
      <c r="I53" s="260">
        <v>0</v>
      </c>
      <c r="J53" s="260">
        <v>0</v>
      </c>
      <c r="K53" s="260">
        <v>0</v>
      </c>
      <c r="L53" s="260">
        <v>0</v>
      </c>
      <c r="M53" s="260">
        <v>0</v>
      </c>
      <c r="N53" s="260">
        <v>0</v>
      </c>
      <c r="O53" s="260">
        <v>0</v>
      </c>
      <c r="P53" s="260">
        <v>0</v>
      </c>
      <c r="Q53" s="260">
        <v>0</v>
      </c>
      <c r="R53" s="260">
        <v>0</v>
      </c>
      <c r="S53" s="260">
        <v>0</v>
      </c>
      <c r="T53" s="260">
        <v>0</v>
      </c>
      <c r="U53" s="260">
        <v>0</v>
      </c>
      <c r="V53" s="260">
        <v>0</v>
      </c>
      <c r="W53" s="260">
        <v>0</v>
      </c>
      <c r="X53" s="260">
        <v>0</v>
      </c>
      <c r="Y53" s="260">
        <v>0</v>
      </c>
      <c r="Z53" s="260">
        <v>0</v>
      </c>
    </row>
    <row r="54" spans="1:26" ht="13.5" customHeight="1">
      <c r="A54" s="259" t="s">
        <v>54</v>
      </c>
      <c r="B54" s="260">
        <v>2</v>
      </c>
      <c r="C54" s="260">
        <v>2</v>
      </c>
      <c r="D54" s="260">
        <v>1</v>
      </c>
      <c r="E54" s="260">
        <v>0</v>
      </c>
      <c r="F54" s="260">
        <v>0</v>
      </c>
      <c r="G54" s="260">
        <v>0</v>
      </c>
      <c r="H54" s="260">
        <v>0</v>
      </c>
      <c r="I54" s="260">
        <v>0</v>
      </c>
      <c r="J54" s="260">
        <v>0</v>
      </c>
      <c r="K54" s="260">
        <v>0</v>
      </c>
      <c r="L54" s="260">
        <v>0</v>
      </c>
      <c r="M54" s="260">
        <v>0</v>
      </c>
      <c r="N54" s="260">
        <v>0</v>
      </c>
      <c r="O54" s="260">
        <v>0</v>
      </c>
      <c r="P54" s="260">
        <v>0</v>
      </c>
      <c r="Q54" s="260">
        <v>0</v>
      </c>
      <c r="R54" s="260">
        <v>0</v>
      </c>
      <c r="S54" s="260">
        <v>0</v>
      </c>
      <c r="T54" s="260">
        <v>0</v>
      </c>
      <c r="U54" s="260">
        <v>0</v>
      </c>
      <c r="V54" s="260">
        <v>0</v>
      </c>
      <c r="W54" s="260">
        <v>0</v>
      </c>
      <c r="X54" s="260">
        <v>0</v>
      </c>
      <c r="Y54" s="260">
        <v>0</v>
      </c>
      <c r="Z54" s="260">
        <v>0</v>
      </c>
    </row>
    <row r="55" spans="1:26" ht="13.5" customHeight="1">
      <c r="A55" s="259" t="s">
        <v>55</v>
      </c>
      <c r="B55" s="260">
        <v>3</v>
      </c>
      <c r="C55" s="260">
        <v>3</v>
      </c>
      <c r="D55" s="260">
        <v>1</v>
      </c>
      <c r="E55" s="260">
        <v>0</v>
      </c>
      <c r="F55" s="260">
        <v>0</v>
      </c>
      <c r="G55" s="260">
        <v>0</v>
      </c>
      <c r="H55" s="260">
        <v>0</v>
      </c>
      <c r="I55" s="260">
        <v>0</v>
      </c>
      <c r="J55" s="260">
        <v>0</v>
      </c>
      <c r="K55" s="260">
        <v>0</v>
      </c>
      <c r="L55" s="260">
        <v>0</v>
      </c>
      <c r="M55" s="260">
        <v>0</v>
      </c>
      <c r="N55" s="260">
        <v>0</v>
      </c>
      <c r="O55" s="260">
        <v>0</v>
      </c>
      <c r="P55" s="260">
        <v>0</v>
      </c>
      <c r="Q55" s="260">
        <v>0</v>
      </c>
      <c r="R55" s="260">
        <v>0</v>
      </c>
      <c r="S55" s="260">
        <v>0</v>
      </c>
      <c r="T55" s="260">
        <v>0</v>
      </c>
      <c r="U55" s="260">
        <v>0</v>
      </c>
      <c r="V55" s="260">
        <v>0</v>
      </c>
      <c r="W55" s="260">
        <v>0</v>
      </c>
      <c r="X55" s="260">
        <v>0</v>
      </c>
      <c r="Y55" s="260">
        <v>0</v>
      </c>
      <c r="Z55" s="260">
        <v>0</v>
      </c>
    </row>
    <row r="56" spans="1:26" ht="13.5" customHeight="1">
      <c r="A56" s="259" t="s">
        <v>56</v>
      </c>
      <c r="B56" s="260">
        <v>7</v>
      </c>
      <c r="C56" s="260">
        <v>7</v>
      </c>
      <c r="D56" s="260">
        <v>7</v>
      </c>
      <c r="E56" s="260">
        <v>1</v>
      </c>
      <c r="F56" s="260">
        <v>0</v>
      </c>
      <c r="G56" s="260">
        <v>0</v>
      </c>
      <c r="H56" s="260">
        <v>0</v>
      </c>
      <c r="I56" s="260">
        <v>0</v>
      </c>
      <c r="J56" s="260">
        <v>0</v>
      </c>
      <c r="K56" s="260">
        <v>0</v>
      </c>
      <c r="L56" s="260">
        <v>0</v>
      </c>
      <c r="M56" s="260">
        <v>0</v>
      </c>
      <c r="N56" s="260">
        <v>0</v>
      </c>
      <c r="O56" s="260">
        <v>0</v>
      </c>
      <c r="P56" s="260">
        <v>0</v>
      </c>
      <c r="Q56" s="260">
        <v>0</v>
      </c>
      <c r="R56" s="260">
        <v>0</v>
      </c>
      <c r="S56" s="260">
        <v>0</v>
      </c>
      <c r="T56" s="260">
        <v>0</v>
      </c>
      <c r="U56" s="260">
        <v>0</v>
      </c>
      <c r="V56" s="260">
        <v>0</v>
      </c>
      <c r="W56" s="260">
        <v>0</v>
      </c>
      <c r="X56" s="260">
        <v>0</v>
      </c>
      <c r="Y56" s="260">
        <v>0</v>
      </c>
      <c r="Z56" s="260">
        <v>0</v>
      </c>
    </row>
    <row r="57" spans="1:26" ht="13.5" customHeight="1">
      <c r="A57" s="259" t="s">
        <v>57</v>
      </c>
      <c r="B57" s="260">
        <v>8</v>
      </c>
      <c r="C57" s="260">
        <v>8</v>
      </c>
      <c r="D57" s="260">
        <v>7</v>
      </c>
      <c r="E57" s="260">
        <v>0</v>
      </c>
      <c r="F57" s="260">
        <v>0</v>
      </c>
      <c r="G57" s="260">
        <v>0</v>
      </c>
      <c r="H57" s="260">
        <v>0</v>
      </c>
      <c r="I57" s="260">
        <v>0</v>
      </c>
      <c r="J57" s="260">
        <v>0</v>
      </c>
      <c r="K57" s="260">
        <v>0</v>
      </c>
      <c r="L57" s="260">
        <v>0</v>
      </c>
      <c r="M57" s="260">
        <v>0</v>
      </c>
      <c r="N57" s="260">
        <v>0</v>
      </c>
      <c r="O57" s="260">
        <v>0</v>
      </c>
      <c r="P57" s="260">
        <v>0</v>
      </c>
      <c r="Q57" s="260">
        <v>0</v>
      </c>
      <c r="R57" s="260">
        <v>0</v>
      </c>
      <c r="S57" s="260">
        <v>0</v>
      </c>
      <c r="T57" s="260">
        <v>0</v>
      </c>
      <c r="U57" s="260">
        <v>0</v>
      </c>
      <c r="V57" s="260">
        <v>0</v>
      </c>
      <c r="W57" s="260">
        <v>0</v>
      </c>
      <c r="X57" s="260">
        <v>0</v>
      </c>
      <c r="Y57" s="260">
        <v>0</v>
      </c>
      <c r="Z57" s="260">
        <v>0</v>
      </c>
    </row>
    <row r="58" spans="1:26" ht="13.5" customHeight="1">
      <c r="A58" s="259" t="s">
        <v>58</v>
      </c>
      <c r="B58" s="260">
        <v>0</v>
      </c>
      <c r="C58" s="260">
        <v>0</v>
      </c>
      <c r="D58" s="260">
        <v>0</v>
      </c>
      <c r="E58" s="260">
        <v>0</v>
      </c>
      <c r="F58" s="260">
        <v>0</v>
      </c>
      <c r="G58" s="260">
        <v>0</v>
      </c>
      <c r="H58" s="260">
        <v>0</v>
      </c>
      <c r="I58" s="260">
        <v>0</v>
      </c>
      <c r="J58" s="260">
        <v>0</v>
      </c>
      <c r="K58" s="260">
        <v>0</v>
      </c>
      <c r="L58" s="260">
        <v>0</v>
      </c>
      <c r="M58" s="260">
        <v>0</v>
      </c>
      <c r="N58" s="260">
        <v>0</v>
      </c>
      <c r="O58" s="260">
        <v>0</v>
      </c>
      <c r="P58" s="260">
        <v>0</v>
      </c>
      <c r="Q58" s="260">
        <v>0</v>
      </c>
      <c r="R58" s="260">
        <v>0</v>
      </c>
      <c r="S58" s="260">
        <v>0</v>
      </c>
      <c r="T58" s="260">
        <v>0</v>
      </c>
      <c r="U58" s="260">
        <v>0</v>
      </c>
      <c r="V58" s="260">
        <v>0</v>
      </c>
      <c r="W58" s="260">
        <v>0</v>
      </c>
      <c r="X58" s="260">
        <v>0</v>
      </c>
      <c r="Y58" s="260">
        <v>0</v>
      </c>
      <c r="Z58" s="260">
        <v>0</v>
      </c>
    </row>
    <row r="59" spans="1:26" ht="13.5" customHeight="1">
      <c r="A59" s="259" t="s">
        <v>66</v>
      </c>
      <c r="B59" s="260"/>
      <c r="C59" s="263"/>
      <c r="D59" s="263"/>
      <c r="E59" s="263"/>
      <c r="F59" s="263"/>
      <c r="G59" s="263"/>
      <c r="H59" s="263"/>
      <c r="I59" s="263"/>
      <c r="J59" s="263"/>
      <c r="K59" s="263"/>
      <c r="L59" s="263"/>
      <c r="M59" s="263"/>
      <c r="N59" s="263"/>
      <c r="O59" s="263"/>
      <c r="P59" s="263"/>
      <c r="Q59" s="263"/>
      <c r="R59" s="263"/>
      <c r="S59" s="263"/>
      <c r="T59" s="263"/>
      <c r="U59" s="263"/>
      <c r="V59" s="263"/>
      <c r="W59" s="263"/>
      <c r="X59" s="263"/>
      <c r="Y59" s="263"/>
      <c r="Z59" s="263"/>
    </row>
    <row r="60" spans="1:26" ht="13.5" customHeight="1">
      <c r="A60" s="259" t="s">
        <v>67</v>
      </c>
      <c r="B60" s="260"/>
      <c r="C60" s="263">
        <v>-0.1</v>
      </c>
      <c r="D60" s="263"/>
      <c r="E60" s="263"/>
      <c r="F60" s="263"/>
      <c r="G60" s="263"/>
      <c r="H60" s="263"/>
      <c r="I60" s="263"/>
      <c r="J60" s="263"/>
      <c r="K60" s="263"/>
      <c r="L60" s="263"/>
      <c r="M60" s="263"/>
      <c r="N60" s="263"/>
      <c r="O60" s="263"/>
      <c r="P60" s="263"/>
      <c r="Q60" s="263"/>
      <c r="R60" s="263"/>
      <c r="S60" s="263"/>
      <c r="T60" s="263"/>
      <c r="U60" s="263"/>
      <c r="V60" s="263"/>
      <c r="W60" s="263"/>
      <c r="X60" s="263"/>
      <c r="Y60" s="263"/>
      <c r="Z60" s="263"/>
    </row>
    <row r="61" spans="1:26" ht="13.5" customHeight="1">
      <c r="A61" s="259" t="s">
        <v>68</v>
      </c>
      <c r="B61" s="260"/>
      <c r="C61" s="263">
        <v>1</v>
      </c>
      <c r="D61" s="263"/>
      <c r="E61" s="263"/>
      <c r="F61" s="263"/>
      <c r="G61" s="263"/>
      <c r="H61" s="263"/>
      <c r="I61" s="263"/>
      <c r="J61" s="263"/>
      <c r="K61" s="263"/>
      <c r="L61" s="263"/>
      <c r="M61" s="263"/>
      <c r="N61" s="263"/>
      <c r="O61" s="263"/>
      <c r="P61" s="263"/>
      <c r="Q61" s="263"/>
      <c r="R61" s="263"/>
      <c r="S61" s="263"/>
      <c r="T61" s="263"/>
      <c r="U61" s="263"/>
      <c r="V61" s="263"/>
      <c r="W61" s="263"/>
      <c r="X61" s="263"/>
      <c r="Y61" s="263"/>
      <c r="Z61" s="263"/>
    </row>
    <row r="62" spans="1:26" ht="13.5" customHeight="1">
      <c r="A62" s="259" t="s">
        <v>69</v>
      </c>
      <c r="B62" s="260"/>
      <c r="C62" s="263">
        <v>1</v>
      </c>
      <c r="D62" s="263"/>
      <c r="E62" s="263"/>
      <c r="F62" s="263"/>
      <c r="G62" s="263"/>
      <c r="H62" s="263"/>
      <c r="I62" s="263"/>
      <c r="J62" s="263"/>
      <c r="K62" s="263"/>
      <c r="L62" s="263"/>
      <c r="M62" s="263"/>
      <c r="N62" s="263"/>
      <c r="O62" s="263"/>
      <c r="P62" s="263"/>
      <c r="Q62" s="263"/>
      <c r="R62" s="263"/>
      <c r="S62" s="263"/>
      <c r="T62" s="263"/>
      <c r="U62" s="263"/>
      <c r="V62" s="263"/>
      <c r="W62" s="263"/>
      <c r="X62" s="263"/>
      <c r="Y62" s="263"/>
      <c r="Z62" s="263"/>
    </row>
    <row r="63" spans="1:26" ht="13.5" customHeight="1">
      <c r="A63" s="259" t="s">
        <v>70</v>
      </c>
      <c r="B63" s="260"/>
      <c r="C63" s="263">
        <v>2</v>
      </c>
      <c r="D63" s="263"/>
      <c r="E63" s="263"/>
      <c r="F63" s="263"/>
      <c r="G63" s="263"/>
      <c r="H63" s="263"/>
      <c r="I63" s="263"/>
      <c r="J63" s="263"/>
      <c r="K63" s="263"/>
      <c r="L63" s="263"/>
      <c r="M63" s="263"/>
      <c r="N63" s="263"/>
      <c r="O63" s="263"/>
      <c r="P63" s="263"/>
      <c r="Q63" s="263"/>
      <c r="R63" s="263"/>
      <c r="S63" s="263"/>
      <c r="T63" s="263"/>
      <c r="U63" s="263"/>
      <c r="V63" s="263"/>
      <c r="W63" s="263"/>
      <c r="X63" s="263"/>
      <c r="Y63" s="263"/>
      <c r="Z63" s="263"/>
    </row>
    <row r="64" spans="1:26" ht="13.5" customHeight="1">
      <c r="A64" s="259" t="s">
        <v>71</v>
      </c>
      <c r="B64" s="260"/>
      <c r="C64" s="263">
        <v>0</v>
      </c>
      <c r="D64" s="263">
        <v>6</v>
      </c>
      <c r="E64" s="263"/>
      <c r="F64" s="263"/>
      <c r="G64" s="263"/>
      <c r="H64" s="263"/>
      <c r="I64" s="263"/>
      <c r="J64" s="263"/>
      <c r="K64" s="263"/>
      <c r="L64" s="263"/>
      <c r="M64" s="263"/>
      <c r="N64" s="263"/>
      <c r="O64" s="263"/>
      <c r="P64" s="263"/>
      <c r="Q64" s="263"/>
      <c r="R64" s="263"/>
      <c r="S64" s="263"/>
      <c r="T64" s="263"/>
      <c r="U64" s="263"/>
      <c r="V64" s="263"/>
      <c r="W64" s="263"/>
      <c r="X64" s="263"/>
      <c r="Y64" s="263"/>
      <c r="Z64" s="263"/>
    </row>
    <row r="65" spans="1:26" ht="13.5" customHeight="1">
      <c r="A65" s="259" t="s">
        <v>72</v>
      </c>
      <c r="B65" s="260"/>
      <c r="C65" s="263">
        <v>0.14285714285714285</v>
      </c>
      <c r="D65" s="263"/>
      <c r="E65" s="263"/>
      <c r="F65" s="263"/>
      <c r="G65" s="263"/>
      <c r="H65" s="263"/>
      <c r="I65" s="263"/>
      <c r="J65" s="263"/>
      <c r="K65" s="263"/>
      <c r="L65" s="263"/>
      <c r="M65" s="263"/>
      <c r="N65" s="263"/>
      <c r="O65" s="263"/>
      <c r="P65" s="263"/>
      <c r="Q65" s="263"/>
      <c r="R65" s="263"/>
      <c r="S65" s="263"/>
      <c r="T65" s="263"/>
      <c r="U65" s="263"/>
      <c r="V65" s="263"/>
      <c r="W65" s="263"/>
      <c r="X65" s="263"/>
      <c r="Y65" s="263"/>
      <c r="Z65" s="263"/>
    </row>
    <row r="66" spans="1:26" ht="13.5" customHeight="1">
      <c r="A66" s="261" t="s">
        <v>73</v>
      </c>
      <c r="B66" s="262"/>
      <c r="C66" s="276"/>
      <c r="D66" s="276"/>
      <c r="E66" s="276"/>
      <c r="F66" s="276"/>
      <c r="G66" s="276"/>
      <c r="H66" s="276"/>
      <c r="I66" s="276"/>
      <c r="J66" s="276"/>
      <c r="K66" s="276"/>
      <c r="L66" s="276"/>
      <c r="M66" s="276"/>
      <c r="N66" s="276"/>
      <c r="O66" s="276"/>
      <c r="P66" s="276"/>
      <c r="Q66" s="276"/>
      <c r="R66" s="276"/>
      <c r="S66" s="276"/>
      <c r="T66" s="276"/>
      <c r="U66" s="276"/>
      <c r="V66" s="276"/>
      <c r="W66" s="276"/>
      <c r="X66" s="276"/>
      <c r="Y66" s="276"/>
      <c r="Z66" s="276"/>
    </row>
    <row r="67" spans="1:26" ht="13.5" customHeight="1">
      <c r="A67" s="502" t="s">
        <v>94</v>
      </c>
      <c r="B67" s="502"/>
      <c r="C67" s="258"/>
      <c r="D67" s="258"/>
      <c r="E67" s="258"/>
      <c r="F67" s="258"/>
      <c r="G67" s="258"/>
      <c r="H67" s="258"/>
      <c r="I67" s="258"/>
      <c r="J67" s="258"/>
      <c r="K67" s="258"/>
      <c r="L67" s="258"/>
      <c r="M67" s="258"/>
      <c r="N67" s="258"/>
      <c r="O67" s="258"/>
      <c r="P67" s="258"/>
      <c r="Q67" s="258"/>
      <c r="R67" s="258"/>
      <c r="S67" s="258"/>
      <c r="T67" s="258"/>
      <c r="U67" s="258"/>
      <c r="V67" s="258"/>
      <c r="W67" s="258"/>
      <c r="X67" s="258"/>
      <c r="Y67" s="258"/>
      <c r="Z67" s="258"/>
    </row>
    <row r="68" spans="1:26" ht="13.5" customHeight="1">
      <c r="A68" s="259" t="s">
        <v>51</v>
      </c>
      <c r="B68" s="260">
        <v>0</v>
      </c>
      <c r="C68" s="260">
        <v>0</v>
      </c>
      <c r="D68" s="260">
        <v>0</v>
      </c>
      <c r="E68" s="260">
        <v>0</v>
      </c>
      <c r="F68" s="260">
        <v>0</v>
      </c>
      <c r="G68" s="260">
        <v>0</v>
      </c>
      <c r="H68" s="260">
        <v>0</v>
      </c>
      <c r="I68" s="260">
        <v>0</v>
      </c>
      <c r="J68" s="260">
        <v>0</v>
      </c>
      <c r="K68" s="260">
        <v>0</v>
      </c>
      <c r="L68" s="260">
        <v>0</v>
      </c>
      <c r="M68" s="260">
        <v>0</v>
      </c>
      <c r="N68" s="260">
        <v>0</v>
      </c>
      <c r="O68" s="260">
        <v>0</v>
      </c>
      <c r="P68" s="260">
        <v>0</v>
      </c>
      <c r="Q68" s="260">
        <v>0</v>
      </c>
      <c r="R68" s="260">
        <v>0</v>
      </c>
      <c r="S68" s="260">
        <v>0</v>
      </c>
      <c r="T68" s="260">
        <v>0</v>
      </c>
      <c r="U68" s="260">
        <v>0</v>
      </c>
      <c r="V68" s="260">
        <v>0</v>
      </c>
      <c r="W68" s="260">
        <v>0</v>
      </c>
      <c r="X68" s="260">
        <v>0</v>
      </c>
      <c r="Y68" s="260">
        <v>0</v>
      </c>
      <c r="Z68" s="260">
        <v>0</v>
      </c>
    </row>
    <row r="69" spans="1:26" ht="13.5" customHeight="1">
      <c r="A69" s="259" t="s">
        <v>52</v>
      </c>
      <c r="B69" s="260">
        <v>0</v>
      </c>
      <c r="C69" s="260">
        <v>0</v>
      </c>
      <c r="D69" s="260">
        <v>1</v>
      </c>
      <c r="E69" s="260">
        <v>2</v>
      </c>
      <c r="F69" s="260">
        <v>0</v>
      </c>
      <c r="G69" s="260">
        <v>0</v>
      </c>
      <c r="H69" s="260">
        <v>0</v>
      </c>
      <c r="I69" s="260">
        <v>0</v>
      </c>
      <c r="J69" s="260">
        <v>0</v>
      </c>
      <c r="K69" s="260">
        <v>0</v>
      </c>
      <c r="L69" s="260">
        <v>0</v>
      </c>
      <c r="M69" s="260">
        <v>0</v>
      </c>
      <c r="N69" s="260">
        <v>0</v>
      </c>
      <c r="O69" s="260">
        <v>0</v>
      </c>
      <c r="P69" s="260">
        <v>0</v>
      </c>
      <c r="Q69" s="260">
        <v>0</v>
      </c>
      <c r="R69" s="260">
        <v>0</v>
      </c>
      <c r="S69" s="260">
        <v>0</v>
      </c>
      <c r="T69" s="260">
        <v>0</v>
      </c>
      <c r="U69" s="260">
        <v>0</v>
      </c>
      <c r="V69" s="260">
        <v>0</v>
      </c>
      <c r="W69" s="260">
        <v>0</v>
      </c>
      <c r="X69" s="260">
        <v>0</v>
      </c>
      <c r="Y69" s="260">
        <v>0</v>
      </c>
      <c r="Z69" s="260">
        <v>0</v>
      </c>
    </row>
    <row r="70" spans="1:26" ht="13.5" customHeight="1">
      <c r="A70" s="259" t="s">
        <v>53</v>
      </c>
      <c r="B70" s="260">
        <v>5</v>
      </c>
      <c r="C70" s="260">
        <v>5</v>
      </c>
      <c r="D70" s="260">
        <v>1</v>
      </c>
      <c r="E70" s="260">
        <v>0</v>
      </c>
      <c r="F70" s="260">
        <v>0</v>
      </c>
      <c r="G70" s="260">
        <v>0</v>
      </c>
      <c r="H70" s="260">
        <v>0</v>
      </c>
      <c r="I70" s="260">
        <v>0</v>
      </c>
      <c r="J70" s="260">
        <v>0</v>
      </c>
      <c r="K70" s="260">
        <v>0</v>
      </c>
      <c r="L70" s="260">
        <v>0</v>
      </c>
      <c r="M70" s="260">
        <v>0</v>
      </c>
      <c r="N70" s="260">
        <v>0</v>
      </c>
      <c r="O70" s="260">
        <v>0</v>
      </c>
      <c r="P70" s="260">
        <v>0</v>
      </c>
      <c r="Q70" s="260">
        <v>0</v>
      </c>
      <c r="R70" s="260">
        <v>0</v>
      </c>
      <c r="S70" s="260">
        <v>0</v>
      </c>
      <c r="T70" s="260">
        <v>0</v>
      </c>
      <c r="U70" s="260">
        <v>0</v>
      </c>
      <c r="V70" s="260">
        <v>0</v>
      </c>
      <c r="W70" s="260">
        <v>0</v>
      </c>
      <c r="X70" s="260">
        <v>0</v>
      </c>
      <c r="Y70" s="260">
        <v>0</v>
      </c>
      <c r="Z70" s="260">
        <v>0</v>
      </c>
    </row>
    <row r="71" spans="1:26" ht="13.5" customHeight="1">
      <c r="A71" s="259" t="s">
        <v>54</v>
      </c>
      <c r="B71" s="260">
        <v>0</v>
      </c>
      <c r="C71" s="260">
        <v>0</v>
      </c>
      <c r="D71" s="260">
        <v>1</v>
      </c>
      <c r="E71" s="260">
        <v>1</v>
      </c>
      <c r="F71" s="260">
        <v>0</v>
      </c>
      <c r="G71" s="260">
        <v>0</v>
      </c>
      <c r="H71" s="260">
        <v>0</v>
      </c>
      <c r="I71" s="260">
        <v>0</v>
      </c>
      <c r="J71" s="260">
        <v>0</v>
      </c>
      <c r="K71" s="260">
        <v>0</v>
      </c>
      <c r="L71" s="260">
        <v>0</v>
      </c>
      <c r="M71" s="260">
        <v>0</v>
      </c>
      <c r="N71" s="260">
        <v>0</v>
      </c>
      <c r="O71" s="260">
        <v>0</v>
      </c>
      <c r="P71" s="260">
        <v>0</v>
      </c>
      <c r="Q71" s="260">
        <v>0</v>
      </c>
      <c r="R71" s="260">
        <v>0</v>
      </c>
      <c r="S71" s="260">
        <v>0</v>
      </c>
      <c r="T71" s="260">
        <v>0</v>
      </c>
      <c r="U71" s="260">
        <v>0</v>
      </c>
      <c r="V71" s="260">
        <v>0</v>
      </c>
      <c r="W71" s="260">
        <v>0</v>
      </c>
      <c r="X71" s="260">
        <v>0</v>
      </c>
      <c r="Y71" s="260">
        <v>0</v>
      </c>
      <c r="Z71" s="260">
        <v>0</v>
      </c>
    </row>
    <row r="72" spans="1:26" ht="13.5" customHeight="1">
      <c r="A72" s="259" t="s">
        <v>55</v>
      </c>
      <c r="B72" s="260">
        <v>1</v>
      </c>
      <c r="C72" s="260">
        <v>1</v>
      </c>
      <c r="D72" s="260">
        <v>4</v>
      </c>
      <c r="E72" s="260">
        <v>2</v>
      </c>
      <c r="F72" s="260">
        <v>0</v>
      </c>
      <c r="G72" s="260">
        <v>0</v>
      </c>
      <c r="H72" s="260">
        <v>0</v>
      </c>
      <c r="I72" s="260">
        <v>0</v>
      </c>
      <c r="J72" s="260">
        <v>0</v>
      </c>
      <c r="K72" s="260">
        <v>0</v>
      </c>
      <c r="L72" s="260">
        <v>0</v>
      </c>
      <c r="M72" s="260">
        <v>0</v>
      </c>
      <c r="N72" s="260">
        <v>0</v>
      </c>
      <c r="O72" s="260">
        <v>0</v>
      </c>
      <c r="P72" s="260">
        <v>0</v>
      </c>
      <c r="Q72" s="260">
        <v>0</v>
      </c>
      <c r="R72" s="260">
        <v>0</v>
      </c>
      <c r="S72" s="260">
        <v>0</v>
      </c>
      <c r="T72" s="260">
        <v>0</v>
      </c>
      <c r="U72" s="260">
        <v>0</v>
      </c>
      <c r="V72" s="260">
        <v>0</v>
      </c>
      <c r="W72" s="260">
        <v>0</v>
      </c>
      <c r="X72" s="260">
        <v>0</v>
      </c>
      <c r="Y72" s="260">
        <v>0</v>
      </c>
      <c r="Z72" s="260">
        <v>0</v>
      </c>
    </row>
    <row r="73" spans="1:26" ht="13.5" customHeight="1">
      <c r="A73" s="259" t="s">
        <v>56</v>
      </c>
      <c r="B73" s="260">
        <v>1</v>
      </c>
      <c r="C73" s="260">
        <v>1</v>
      </c>
      <c r="D73" s="260">
        <v>1</v>
      </c>
      <c r="E73" s="260">
        <v>0</v>
      </c>
      <c r="F73" s="260">
        <v>0</v>
      </c>
      <c r="G73" s="260">
        <v>0</v>
      </c>
      <c r="H73" s="260">
        <v>0</v>
      </c>
      <c r="I73" s="260">
        <v>0</v>
      </c>
      <c r="J73" s="260">
        <v>0</v>
      </c>
      <c r="K73" s="260">
        <v>0</v>
      </c>
      <c r="L73" s="260">
        <v>0</v>
      </c>
      <c r="M73" s="260">
        <v>0</v>
      </c>
      <c r="N73" s="260">
        <v>0</v>
      </c>
      <c r="O73" s="260">
        <v>0</v>
      </c>
      <c r="P73" s="260">
        <v>0</v>
      </c>
      <c r="Q73" s="260">
        <v>0</v>
      </c>
      <c r="R73" s="260">
        <v>0</v>
      </c>
      <c r="S73" s="260">
        <v>0</v>
      </c>
      <c r="T73" s="260">
        <v>0</v>
      </c>
      <c r="U73" s="260">
        <v>0</v>
      </c>
      <c r="V73" s="260">
        <v>0</v>
      </c>
      <c r="W73" s="260">
        <v>0</v>
      </c>
      <c r="X73" s="260">
        <v>0</v>
      </c>
      <c r="Y73" s="260">
        <v>0</v>
      </c>
      <c r="Z73" s="260">
        <v>0</v>
      </c>
    </row>
    <row r="74" spans="1:26" ht="13.5" customHeight="1">
      <c r="A74" s="259" t="s">
        <v>57</v>
      </c>
      <c r="B74" s="260">
        <v>1</v>
      </c>
      <c r="C74" s="260">
        <v>1</v>
      </c>
      <c r="D74" s="260">
        <v>3</v>
      </c>
      <c r="E74" s="260">
        <v>0</v>
      </c>
      <c r="F74" s="260">
        <v>0</v>
      </c>
      <c r="G74" s="260">
        <v>0</v>
      </c>
      <c r="H74" s="260">
        <v>0</v>
      </c>
      <c r="I74" s="260">
        <v>0</v>
      </c>
      <c r="J74" s="260">
        <v>0</v>
      </c>
      <c r="K74" s="260">
        <v>0</v>
      </c>
      <c r="L74" s="260">
        <v>0</v>
      </c>
      <c r="M74" s="260">
        <v>0</v>
      </c>
      <c r="N74" s="260">
        <v>0</v>
      </c>
      <c r="O74" s="260">
        <v>0</v>
      </c>
      <c r="P74" s="260">
        <v>0</v>
      </c>
      <c r="Q74" s="260">
        <v>0</v>
      </c>
      <c r="R74" s="260">
        <v>0</v>
      </c>
      <c r="S74" s="260">
        <v>0</v>
      </c>
      <c r="T74" s="260">
        <v>0</v>
      </c>
      <c r="U74" s="260">
        <v>0</v>
      </c>
      <c r="V74" s="260">
        <v>0</v>
      </c>
      <c r="W74" s="260">
        <v>0</v>
      </c>
      <c r="X74" s="260">
        <v>0</v>
      </c>
      <c r="Y74" s="260">
        <v>0</v>
      </c>
      <c r="Z74" s="260">
        <v>0</v>
      </c>
    </row>
    <row r="75" spans="1:26" ht="13.5" customHeight="1">
      <c r="A75" s="259" t="s">
        <v>58</v>
      </c>
      <c r="B75" s="260">
        <v>0</v>
      </c>
      <c r="C75" s="260">
        <v>0</v>
      </c>
      <c r="D75" s="260">
        <v>0</v>
      </c>
      <c r="E75" s="260">
        <v>0</v>
      </c>
      <c r="F75" s="260">
        <v>0</v>
      </c>
      <c r="G75" s="260">
        <v>0</v>
      </c>
      <c r="H75" s="260">
        <v>0</v>
      </c>
      <c r="I75" s="260">
        <v>0</v>
      </c>
      <c r="J75" s="260">
        <v>0</v>
      </c>
      <c r="K75" s="260">
        <v>0</v>
      </c>
      <c r="L75" s="260">
        <v>0</v>
      </c>
      <c r="M75" s="260">
        <v>0</v>
      </c>
      <c r="N75" s="260">
        <v>0</v>
      </c>
      <c r="O75" s="260">
        <v>0</v>
      </c>
      <c r="P75" s="260">
        <v>0</v>
      </c>
      <c r="Q75" s="260">
        <v>0</v>
      </c>
      <c r="R75" s="260">
        <v>0</v>
      </c>
      <c r="S75" s="260">
        <v>0</v>
      </c>
      <c r="T75" s="260">
        <v>0</v>
      </c>
      <c r="U75" s="260">
        <v>0</v>
      </c>
      <c r="V75" s="260">
        <v>0</v>
      </c>
      <c r="W75" s="260">
        <v>0</v>
      </c>
      <c r="X75" s="260">
        <v>0</v>
      </c>
      <c r="Y75" s="260">
        <v>0</v>
      </c>
      <c r="Z75" s="260">
        <v>0</v>
      </c>
    </row>
    <row r="76" spans="1:26" ht="13.5" customHeight="1">
      <c r="A76" s="259" t="s">
        <v>66</v>
      </c>
      <c r="B76" s="260"/>
      <c r="C76" s="263"/>
      <c r="D76" s="263"/>
      <c r="E76" s="263"/>
      <c r="F76" s="263"/>
      <c r="G76" s="263"/>
      <c r="H76" s="263"/>
      <c r="I76" s="263"/>
      <c r="J76" s="263"/>
      <c r="K76" s="263"/>
      <c r="L76" s="263"/>
      <c r="M76" s="263"/>
      <c r="N76" s="263"/>
      <c r="O76" s="263"/>
      <c r="P76" s="263"/>
      <c r="Q76" s="263"/>
      <c r="R76" s="263"/>
      <c r="S76" s="263"/>
      <c r="T76" s="263"/>
      <c r="U76" s="263"/>
      <c r="V76" s="263"/>
      <c r="W76" s="263"/>
      <c r="X76" s="263"/>
      <c r="Y76" s="263"/>
      <c r="Z76" s="263"/>
    </row>
    <row r="77" spans="1:26" ht="13.5" customHeight="1">
      <c r="A77" s="259" t="s">
        <v>67</v>
      </c>
      <c r="B77" s="260"/>
      <c r="C77" s="263">
        <v>-1</v>
      </c>
      <c r="D77" s="263">
        <v>-0.5</v>
      </c>
      <c r="E77" s="263"/>
      <c r="F77" s="263"/>
      <c r="G77" s="263"/>
      <c r="H77" s="263"/>
      <c r="I77" s="263"/>
      <c r="J77" s="263"/>
      <c r="K77" s="263"/>
      <c r="L77" s="263"/>
      <c r="M77" s="263"/>
      <c r="N77" s="263"/>
      <c r="O77" s="263"/>
      <c r="P77" s="263"/>
      <c r="Q77" s="263"/>
      <c r="R77" s="263"/>
      <c r="S77" s="263"/>
      <c r="T77" s="263"/>
      <c r="U77" s="263"/>
      <c r="V77" s="263"/>
      <c r="W77" s="263"/>
      <c r="X77" s="263"/>
      <c r="Y77" s="263"/>
      <c r="Z77" s="263"/>
    </row>
    <row r="78" spans="1:26" ht="13.5" customHeight="1">
      <c r="A78" s="259" t="s">
        <v>68</v>
      </c>
      <c r="B78" s="260"/>
      <c r="C78" s="263">
        <v>4</v>
      </c>
      <c r="D78" s="263"/>
      <c r="E78" s="263"/>
      <c r="F78" s="263"/>
      <c r="G78" s="263"/>
      <c r="H78" s="263"/>
      <c r="I78" s="263"/>
      <c r="J78" s="263"/>
      <c r="K78" s="263"/>
      <c r="L78" s="263"/>
      <c r="M78" s="263"/>
      <c r="N78" s="263"/>
      <c r="O78" s="263"/>
      <c r="P78" s="263"/>
      <c r="Q78" s="263"/>
      <c r="R78" s="263"/>
      <c r="S78" s="263"/>
      <c r="T78" s="263"/>
      <c r="U78" s="263"/>
      <c r="V78" s="263"/>
      <c r="W78" s="263"/>
      <c r="X78" s="263"/>
      <c r="Y78" s="263"/>
      <c r="Z78" s="263"/>
    </row>
    <row r="79" spans="1:26" ht="13.5" customHeight="1">
      <c r="A79" s="259" t="s">
        <v>69</v>
      </c>
      <c r="B79" s="260"/>
      <c r="C79" s="263">
        <v>-1</v>
      </c>
      <c r="D79" s="263">
        <v>0</v>
      </c>
      <c r="E79" s="263"/>
      <c r="F79" s="263"/>
      <c r="G79" s="263"/>
      <c r="H79" s="263"/>
      <c r="I79" s="263"/>
      <c r="J79" s="263"/>
      <c r="K79" s="263"/>
      <c r="L79" s="263"/>
      <c r="M79" s="263"/>
      <c r="N79" s="263"/>
      <c r="O79" s="263"/>
      <c r="P79" s="263"/>
      <c r="Q79" s="263"/>
      <c r="R79" s="263"/>
      <c r="S79" s="263"/>
      <c r="T79" s="263"/>
      <c r="U79" s="263"/>
      <c r="V79" s="263"/>
      <c r="W79" s="263"/>
      <c r="X79" s="263"/>
      <c r="Y79" s="263"/>
      <c r="Z79" s="263"/>
    </row>
    <row r="80" spans="1:26" ht="13.5" customHeight="1">
      <c r="A80" s="259" t="s">
        <v>70</v>
      </c>
      <c r="B80" s="260"/>
      <c r="C80" s="263">
        <v>-0.75</v>
      </c>
      <c r="D80" s="263">
        <v>1</v>
      </c>
      <c r="E80" s="263"/>
      <c r="F80" s="263"/>
      <c r="G80" s="263"/>
      <c r="H80" s="263"/>
      <c r="I80" s="263"/>
      <c r="J80" s="263"/>
      <c r="K80" s="263"/>
      <c r="L80" s="263"/>
      <c r="M80" s="263"/>
      <c r="N80" s="263"/>
      <c r="O80" s="263"/>
      <c r="P80" s="263"/>
      <c r="Q80" s="263"/>
      <c r="R80" s="263"/>
      <c r="S80" s="263"/>
      <c r="T80" s="263"/>
      <c r="U80" s="263"/>
      <c r="V80" s="263"/>
      <c r="W80" s="263"/>
      <c r="X80" s="263"/>
      <c r="Y80" s="263"/>
      <c r="Z80" s="263"/>
    </row>
    <row r="81" spans="1:26" ht="13.5" customHeight="1">
      <c r="A81" s="259" t="s">
        <v>71</v>
      </c>
      <c r="B81" s="260"/>
      <c r="C81" s="263">
        <v>0</v>
      </c>
      <c r="D81" s="263"/>
      <c r="E81" s="263"/>
      <c r="F81" s="263"/>
      <c r="G81" s="263"/>
      <c r="H81" s="263"/>
      <c r="I81" s="263"/>
      <c r="J81" s="263"/>
      <c r="K81" s="263"/>
      <c r="L81" s="263"/>
      <c r="M81" s="263"/>
      <c r="N81" s="263"/>
      <c r="O81" s="263"/>
      <c r="P81" s="263"/>
      <c r="Q81" s="263"/>
      <c r="R81" s="263"/>
      <c r="S81" s="263"/>
      <c r="T81" s="263"/>
      <c r="U81" s="263"/>
      <c r="V81" s="263"/>
      <c r="W81" s="263"/>
      <c r="X81" s="263"/>
      <c r="Y81" s="263"/>
      <c r="Z81" s="263"/>
    </row>
    <row r="82" spans="1:26" ht="13.5" customHeight="1">
      <c r="A82" s="259" t="s">
        <v>72</v>
      </c>
      <c r="B82" s="260"/>
      <c r="C82" s="263">
        <v>-0.6666666666666666</v>
      </c>
      <c r="D82" s="263"/>
      <c r="E82" s="263"/>
      <c r="F82" s="263"/>
      <c r="G82" s="263"/>
      <c r="H82" s="263"/>
      <c r="I82" s="263"/>
      <c r="J82" s="263"/>
      <c r="K82" s="263"/>
      <c r="L82" s="263"/>
      <c r="M82" s="263"/>
      <c r="N82" s="263"/>
      <c r="O82" s="263"/>
      <c r="P82" s="263"/>
      <c r="Q82" s="263"/>
      <c r="R82" s="263"/>
      <c r="S82" s="263"/>
      <c r="T82" s="263"/>
      <c r="U82" s="263"/>
      <c r="V82" s="263"/>
      <c r="W82" s="263"/>
      <c r="X82" s="263"/>
      <c r="Y82" s="263"/>
      <c r="Z82" s="263"/>
    </row>
    <row r="83" spans="1:26" ht="13.5" customHeight="1">
      <c r="A83" s="261" t="s">
        <v>73</v>
      </c>
      <c r="B83" s="262"/>
      <c r="C83" s="276"/>
      <c r="D83" s="276"/>
      <c r="E83" s="276"/>
      <c r="F83" s="276"/>
      <c r="G83" s="276"/>
      <c r="H83" s="276"/>
      <c r="I83" s="276"/>
      <c r="J83" s="276"/>
      <c r="K83" s="276"/>
      <c r="L83" s="276"/>
      <c r="M83" s="276"/>
      <c r="N83" s="276"/>
      <c r="O83" s="276"/>
      <c r="P83" s="276"/>
      <c r="Q83" s="276"/>
      <c r="R83" s="276"/>
      <c r="S83" s="276"/>
      <c r="T83" s="276"/>
      <c r="U83" s="276"/>
      <c r="V83" s="276"/>
      <c r="W83" s="276"/>
      <c r="X83" s="276"/>
      <c r="Y83" s="276"/>
      <c r="Z83" s="276"/>
    </row>
    <row r="84" spans="2:26" ht="13.5" customHeight="1">
      <c r="B84" s="228">
        <v>7</v>
      </c>
      <c r="C84" s="228">
        <v>21</v>
      </c>
      <c r="D84" s="228">
        <v>22</v>
      </c>
      <c r="E84" s="228">
        <v>23</v>
      </c>
      <c r="F84" s="228">
        <v>24</v>
      </c>
      <c r="G84" s="228">
        <v>25</v>
      </c>
      <c r="H84" s="228">
        <v>26</v>
      </c>
      <c r="I84" s="228">
        <v>27</v>
      </c>
      <c r="J84" s="228">
        <v>28</v>
      </c>
      <c r="K84" s="228">
        <v>29</v>
      </c>
      <c r="L84" s="228">
        <v>30</v>
      </c>
      <c r="M84" s="228">
        <v>31</v>
      </c>
      <c r="N84" s="228">
        <v>32</v>
      </c>
      <c r="O84" s="228">
        <v>33</v>
      </c>
      <c r="P84" s="228">
        <v>34</v>
      </c>
      <c r="Q84" s="228">
        <v>35</v>
      </c>
      <c r="R84" s="228">
        <v>36</v>
      </c>
      <c r="S84" s="228">
        <v>37</v>
      </c>
      <c r="T84" s="228">
        <v>38</v>
      </c>
      <c r="U84" s="228">
        <v>39</v>
      </c>
      <c r="V84" s="228">
        <v>40</v>
      </c>
      <c r="W84" s="228">
        <v>41</v>
      </c>
      <c r="X84" s="228">
        <v>42</v>
      </c>
      <c r="Y84" s="228">
        <v>43</v>
      </c>
      <c r="Z84" s="228">
        <v>44</v>
      </c>
    </row>
    <row r="85" spans="2:26" ht="13.5" customHeight="1">
      <c r="B85" s="228"/>
      <c r="C85" s="228"/>
      <c r="D85" s="228"/>
      <c r="E85" s="228"/>
      <c r="F85" s="228"/>
      <c r="G85" s="228"/>
      <c r="H85" s="228"/>
      <c r="I85" s="228"/>
      <c r="J85" s="228"/>
      <c r="K85" s="228"/>
      <c r="L85" s="228"/>
      <c r="M85" s="228"/>
      <c r="N85" s="228"/>
      <c r="O85" s="228"/>
      <c r="P85" s="228"/>
      <c r="Q85" s="228"/>
      <c r="R85" s="228"/>
      <c r="S85" s="228"/>
      <c r="T85" s="228"/>
      <c r="U85" s="228"/>
      <c r="V85" s="228"/>
      <c r="W85" s="228"/>
      <c r="X85" s="228"/>
      <c r="Y85" s="228"/>
      <c r="Z85" s="228"/>
    </row>
    <row r="86" spans="2:26" ht="13.5" customHeight="1">
      <c r="B86" s="228"/>
      <c r="C86" s="228"/>
      <c r="D86" s="228"/>
      <c r="E86" s="228"/>
      <c r="F86" s="228"/>
      <c r="G86" s="228"/>
      <c r="H86" s="228"/>
      <c r="I86" s="228"/>
      <c r="J86" s="228"/>
      <c r="K86" s="228"/>
      <c r="L86" s="228"/>
      <c r="M86" s="228"/>
      <c r="N86" s="228"/>
      <c r="O86" s="228"/>
      <c r="P86" s="228"/>
      <c r="Q86" s="228"/>
      <c r="R86" s="228"/>
      <c r="S86" s="228"/>
      <c r="T86" s="228"/>
      <c r="U86" s="228"/>
      <c r="V86" s="228"/>
      <c r="W86" s="228"/>
      <c r="X86" s="228"/>
      <c r="Y86" s="228"/>
      <c r="Z86" s="228"/>
    </row>
    <row r="87" spans="1:2" s="22" customFormat="1" ht="13.5" customHeight="1">
      <c r="A87" s="43"/>
      <c r="B87" s="273"/>
    </row>
    <row r="88" spans="1:2" s="22" customFormat="1" ht="13.5" customHeight="1">
      <c r="A88" s="43"/>
      <c r="B88" s="273"/>
    </row>
    <row r="89" spans="1:2" s="22" customFormat="1" ht="13.5" customHeight="1">
      <c r="A89" s="43"/>
      <c r="B89" s="273"/>
    </row>
    <row r="90" spans="1:2" s="22" customFormat="1" ht="13.5" customHeight="1">
      <c r="A90" s="43"/>
      <c r="B90" s="273"/>
    </row>
    <row r="91" spans="1:2" s="22" customFormat="1" ht="13.5" customHeight="1">
      <c r="A91" s="43"/>
      <c r="B91" s="273"/>
    </row>
    <row r="92" spans="1:2" s="22" customFormat="1" ht="13.5" customHeight="1">
      <c r="A92" s="43"/>
      <c r="B92" s="273"/>
    </row>
    <row r="93" spans="1:2" s="22" customFormat="1" ht="13.5" customHeight="1">
      <c r="A93" s="43"/>
      <c r="B93" s="273"/>
    </row>
    <row r="94" spans="1:2" s="22" customFormat="1" ht="13.5" customHeight="1">
      <c r="A94" s="43"/>
      <c r="B94" s="273"/>
    </row>
    <row r="95" spans="1:2" s="22" customFormat="1" ht="13.5" customHeight="1">
      <c r="A95" s="43"/>
      <c r="B95" s="273"/>
    </row>
    <row r="96" spans="1:2" s="22" customFormat="1" ht="13.5" customHeight="1">
      <c r="A96" s="43"/>
      <c r="B96" s="273"/>
    </row>
    <row r="97" spans="1:2" s="22" customFormat="1" ht="13.5" customHeight="1">
      <c r="A97" s="43"/>
      <c r="B97" s="273"/>
    </row>
    <row r="98" spans="1:2" s="22" customFormat="1" ht="13.5" customHeight="1">
      <c r="A98" s="43"/>
      <c r="B98" s="273"/>
    </row>
    <row r="99" spans="1:2" s="22" customFormat="1" ht="13.5" customHeight="1">
      <c r="A99" s="43"/>
      <c r="B99" s="273"/>
    </row>
    <row r="100" spans="1:2" s="22" customFormat="1" ht="13.5" customHeight="1">
      <c r="A100" s="43"/>
      <c r="B100" s="273"/>
    </row>
    <row r="101" spans="1:2" s="22" customFormat="1" ht="13.5" customHeight="1">
      <c r="A101" s="43"/>
      <c r="B101" s="273"/>
    </row>
    <row r="102" spans="1:2" s="22" customFormat="1" ht="13.5" customHeight="1">
      <c r="A102" s="43"/>
      <c r="B102" s="273"/>
    </row>
    <row r="103" spans="1:2" s="22" customFormat="1" ht="13.5" customHeight="1">
      <c r="A103" s="43"/>
      <c r="B103" s="273"/>
    </row>
    <row r="104" spans="1:2" s="22" customFormat="1" ht="13.5" customHeight="1">
      <c r="A104" s="43"/>
      <c r="B104" s="273"/>
    </row>
    <row r="105" spans="1:2" s="22" customFormat="1" ht="13.5" customHeight="1">
      <c r="A105" s="43"/>
      <c r="B105" s="273"/>
    </row>
    <row r="106" spans="1:2" s="22" customFormat="1" ht="13.5" customHeight="1">
      <c r="A106" s="43"/>
      <c r="B106" s="273"/>
    </row>
    <row r="107" spans="1:2" s="22" customFormat="1" ht="13.5" customHeight="1">
      <c r="A107" s="43"/>
      <c r="B107" s="273"/>
    </row>
    <row r="108" spans="1:2" s="22" customFormat="1" ht="13.5" customHeight="1">
      <c r="A108" s="43"/>
      <c r="B108" s="273"/>
    </row>
    <row r="109" spans="1:2" s="22" customFormat="1" ht="13.5" customHeight="1">
      <c r="A109" s="43"/>
      <c r="B109" s="273"/>
    </row>
    <row r="110" spans="1:2" s="22" customFormat="1" ht="13.5" customHeight="1">
      <c r="A110" s="43"/>
      <c r="B110" s="273"/>
    </row>
    <row r="111" spans="1:2" s="22" customFormat="1" ht="13.5" customHeight="1">
      <c r="A111" s="43"/>
      <c r="B111" s="273"/>
    </row>
    <row r="112" spans="1:2" s="22" customFormat="1" ht="13.5" customHeight="1">
      <c r="A112" s="43"/>
      <c r="B112" s="273"/>
    </row>
    <row r="113" spans="1:2" s="22" customFormat="1" ht="13.5" customHeight="1">
      <c r="A113" s="43"/>
      <c r="B113" s="273"/>
    </row>
    <row r="114" spans="1:2" s="22" customFormat="1" ht="13.5" customHeight="1">
      <c r="A114" s="43"/>
      <c r="B114" s="273"/>
    </row>
    <row r="115" spans="1:2" s="22" customFormat="1" ht="13.5" customHeight="1">
      <c r="A115" s="43"/>
      <c r="B115" s="273"/>
    </row>
    <row r="116" spans="1:2" s="22" customFormat="1" ht="13.5" customHeight="1">
      <c r="A116" s="43"/>
      <c r="B116" s="273"/>
    </row>
    <row r="117" spans="1:2" s="22" customFormat="1" ht="13.5" customHeight="1">
      <c r="A117" s="43"/>
      <c r="B117" s="273"/>
    </row>
    <row r="118" spans="1:2" s="22" customFormat="1" ht="13.5" customHeight="1">
      <c r="A118" s="43"/>
      <c r="B118" s="273"/>
    </row>
    <row r="119" spans="1:2" s="22" customFormat="1" ht="13.5" customHeight="1">
      <c r="A119" s="43"/>
      <c r="B119" s="273"/>
    </row>
    <row r="120" spans="1:2" s="22" customFormat="1" ht="13.5" customHeight="1">
      <c r="A120" s="43"/>
      <c r="B120" s="273"/>
    </row>
    <row r="121" spans="1:2" s="22" customFormat="1" ht="13.5" customHeight="1">
      <c r="A121" s="43"/>
      <c r="B121" s="273"/>
    </row>
    <row r="122" spans="1:2" s="22" customFormat="1" ht="13.5" customHeight="1">
      <c r="A122" s="43"/>
      <c r="B122" s="273"/>
    </row>
    <row r="123" spans="1:2" s="22" customFormat="1" ht="13.5" customHeight="1">
      <c r="A123" s="43"/>
      <c r="B123" s="273"/>
    </row>
    <row r="124" spans="1:2" s="22" customFormat="1" ht="13.5" customHeight="1">
      <c r="A124" s="43"/>
      <c r="B124" s="273"/>
    </row>
    <row r="125" spans="1:2" s="22" customFormat="1" ht="13.5" customHeight="1">
      <c r="A125" s="43"/>
      <c r="B125" s="273"/>
    </row>
    <row r="126" spans="1:2" s="22" customFormat="1" ht="13.5" customHeight="1">
      <c r="A126" s="43"/>
      <c r="B126" s="273"/>
    </row>
    <row r="127" spans="1:2" s="22" customFormat="1" ht="13.5" customHeight="1">
      <c r="A127" s="43"/>
      <c r="B127" s="273"/>
    </row>
    <row r="128" spans="1:2" s="22" customFormat="1" ht="13.5" customHeight="1">
      <c r="A128" s="43"/>
      <c r="B128" s="273"/>
    </row>
    <row r="129" spans="1:2" s="22" customFormat="1" ht="13.5" customHeight="1">
      <c r="A129" s="43"/>
      <c r="B129" s="273"/>
    </row>
    <row r="130" spans="1:2" s="22" customFormat="1" ht="13.5" customHeight="1">
      <c r="A130" s="43"/>
      <c r="B130" s="273"/>
    </row>
    <row r="131" spans="1:2" s="22" customFormat="1" ht="13.5" customHeight="1">
      <c r="A131" s="43"/>
      <c r="B131" s="273"/>
    </row>
  </sheetData>
  <sheetProtection/>
  <mergeCells count="3">
    <mergeCell ref="A33:B33"/>
    <mergeCell ref="A50:B50"/>
    <mergeCell ref="A67:B67"/>
  </mergeCells>
  <printOptions horizontalCentered="1"/>
  <pageMargins left="0.5" right="0.5" top="0.75" bottom="0.5" header="0.5" footer="0.5"/>
  <pageSetup fitToHeight="1" fitToWidth="1" horizontalDpi="600" verticalDpi="600" orientation="landscape" scale="36" r:id="rId1"/>
</worksheet>
</file>

<file path=xl/worksheets/sheet4.xml><?xml version="1.0" encoding="utf-8"?>
<worksheet xmlns="http://schemas.openxmlformats.org/spreadsheetml/2006/main" xmlns:r="http://schemas.openxmlformats.org/officeDocument/2006/relationships">
  <sheetPr codeName="Sheet13">
    <pageSetUpPr fitToPage="1"/>
  </sheetPr>
  <dimension ref="A1:Z67"/>
  <sheetViews>
    <sheetView workbookViewId="0" topLeftCell="A1">
      <pane xSplit="2" ySplit="2" topLeftCell="C3" activePane="bottomRight" state="frozen"/>
      <selection pane="topLeft" activeCell="A1" sqref="A1"/>
      <selection pane="topRight" activeCell="A1" sqref="A1"/>
      <selection pane="bottomLeft" activeCell="A1" sqref="A1"/>
      <selection pane="bottomRight" activeCell="A1" sqref="A1"/>
    </sheetView>
  </sheetViews>
  <sheetFormatPr defaultColWidth="9.140625" defaultRowHeight="13.5" customHeight="1"/>
  <cols>
    <col min="1" max="1" width="30.421875" style="297" bestFit="1" customWidth="1"/>
    <col min="2" max="2" width="14.28125" style="228" customWidth="1"/>
    <col min="3" max="26" width="12.8515625" style="278" customWidth="1"/>
    <col min="27" max="16384" width="9.140625" style="278" customWidth="1"/>
  </cols>
  <sheetData>
    <row r="1" spans="1:26" ht="21" customHeight="1">
      <c r="A1" s="277" t="s">
        <v>687</v>
      </c>
      <c r="B1" s="243">
        <v>8</v>
      </c>
      <c r="C1" s="243">
        <v>37</v>
      </c>
      <c r="D1" s="243">
        <v>38</v>
      </c>
      <c r="E1" s="243">
        <v>39</v>
      </c>
      <c r="F1" s="243">
        <v>40</v>
      </c>
      <c r="G1" s="243">
        <v>41</v>
      </c>
      <c r="H1" s="243">
        <v>42</v>
      </c>
      <c r="I1" s="243">
        <v>43</v>
      </c>
      <c r="J1" s="243">
        <v>44</v>
      </c>
      <c r="K1" s="243">
        <v>45</v>
      </c>
      <c r="L1" s="243">
        <v>46</v>
      </c>
      <c r="M1" s="243">
        <v>47</v>
      </c>
      <c r="N1" s="243">
        <v>48</v>
      </c>
      <c r="O1" s="243">
        <v>49</v>
      </c>
      <c r="P1" s="243">
        <v>50</v>
      </c>
      <c r="Q1" s="243">
        <v>51</v>
      </c>
      <c r="R1" s="243">
        <v>52</v>
      </c>
      <c r="S1" s="243">
        <v>53</v>
      </c>
      <c r="T1" s="243">
        <v>54</v>
      </c>
      <c r="U1" s="243">
        <v>55</v>
      </c>
      <c r="V1" s="243">
        <v>56</v>
      </c>
      <c r="W1" s="243">
        <v>57</v>
      </c>
      <c r="X1" s="243">
        <v>58</v>
      </c>
      <c r="Y1" s="243">
        <v>59</v>
      </c>
      <c r="Z1" s="243">
        <v>60</v>
      </c>
    </row>
    <row r="2" spans="1:26" s="280" customFormat="1" ht="49.5" customHeight="1">
      <c r="A2" s="279"/>
      <c r="B2" s="279" t="s">
        <v>59</v>
      </c>
      <c r="C2" s="304" t="s">
        <v>689</v>
      </c>
      <c r="D2" s="304" t="s">
        <v>690</v>
      </c>
      <c r="E2" s="304" t="s">
        <v>691</v>
      </c>
      <c r="F2" s="304" t="s">
        <v>692</v>
      </c>
      <c r="G2" s="304" t="s">
        <v>693</v>
      </c>
      <c r="H2" s="304" t="s">
        <v>694</v>
      </c>
      <c r="I2" s="304" t="s">
        <v>695</v>
      </c>
      <c r="J2" s="304" t="s">
        <v>696</v>
      </c>
      <c r="K2" s="304" t="s">
        <v>697</v>
      </c>
      <c r="L2" s="304" t="s">
        <v>698</v>
      </c>
      <c r="M2" s="304" t="s">
        <v>699</v>
      </c>
      <c r="N2" s="304" t="s">
        <v>700</v>
      </c>
      <c r="O2" s="304" t="s">
        <v>701</v>
      </c>
      <c r="P2" s="304" t="s">
        <v>702</v>
      </c>
      <c r="Q2" s="304" t="s">
        <v>703</v>
      </c>
      <c r="R2" s="304" t="s">
        <v>704</v>
      </c>
      <c r="S2" s="304" t="s">
        <v>705</v>
      </c>
      <c r="T2" s="304" t="s">
        <v>706</v>
      </c>
      <c r="U2" s="304" t="s">
        <v>707</v>
      </c>
      <c r="V2" s="304" t="s">
        <v>708</v>
      </c>
      <c r="W2" s="304" t="s">
        <v>709</v>
      </c>
      <c r="X2" s="304" t="s">
        <v>710</v>
      </c>
      <c r="Y2" s="304" t="s">
        <v>711</v>
      </c>
      <c r="Z2" s="304" t="s">
        <v>712</v>
      </c>
    </row>
    <row r="3" spans="1:26" s="8" customFormat="1" ht="12.75" customHeight="1">
      <c r="A3" s="246" t="s">
        <v>60</v>
      </c>
      <c r="B3" s="244"/>
      <c r="C3" s="247">
        <v>24</v>
      </c>
      <c r="D3" s="247">
        <v>23</v>
      </c>
      <c r="E3" s="247">
        <v>22</v>
      </c>
      <c r="F3" s="247">
        <v>21</v>
      </c>
      <c r="G3" s="247">
        <v>20</v>
      </c>
      <c r="H3" s="247">
        <v>19</v>
      </c>
      <c r="I3" s="247">
        <v>18</v>
      </c>
      <c r="J3" s="247">
        <v>17</v>
      </c>
      <c r="K3" s="247">
        <v>16</v>
      </c>
      <c r="L3" s="247">
        <v>15</v>
      </c>
      <c r="M3" s="247">
        <v>14</v>
      </c>
      <c r="N3" s="247">
        <v>13</v>
      </c>
      <c r="O3" s="247">
        <v>12</v>
      </c>
      <c r="P3" s="247">
        <v>11</v>
      </c>
      <c r="Q3" s="247">
        <v>10</v>
      </c>
      <c r="R3" s="247">
        <v>9</v>
      </c>
      <c r="S3" s="247">
        <v>8</v>
      </c>
      <c r="T3" s="247">
        <v>7</v>
      </c>
      <c r="U3" s="247">
        <v>6</v>
      </c>
      <c r="V3" s="247">
        <v>5</v>
      </c>
      <c r="W3" s="247">
        <v>4</v>
      </c>
      <c r="X3" s="247">
        <v>3</v>
      </c>
      <c r="Y3" s="247">
        <v>2</v>
      </c>
      <c r="Z3" s="247">
        <v>1</v>
      </c>
    </row>
    <row r="4" spans="1:26" s="8" customFormat="1" ht="13.5" customHeight="1">
      <c r="A4" s="248" t="s">
        <v>50</v>
      </c>
      <c r="B4" s="281">
        <v>20377.06</v>
      </c>
      <c r="C4" s="281">
        <v>20377.06</v>
      </c>
      <c r="D4" s="281">
        <v>43576.32</v>
      </c>
      <c r="E4" s="281">
        <v>59237.72</v>
      </c>
      <c r="F4" s="281">
        <v>54222.88</v>
      </c>
      <c r="G4" s="281">
        <v>75002.48</v>
      </c>
      <c r="H4" s="281">
        <v>73128.8</v>
      </c>
      <c r="I4" s="281">
        <v>69831.16</v>
      </c>
      <c r="J4" s="281">
        <v>71586.43</v>
      </c>
      <c r="K4" s="281">
        <v>76960.89</v>
      </c>
      <c r="L4" s="281">
        <v>69926.54</v>
      </c>
      <c r="M4" s="281">
        <v>69476.02</v>
      </c>
      <c r="N4" s="281">
        <v>43189.31</v>
      </c>
      <c r="O4" s="281">
        <v>62369.89</v>
      </c>
      <c r="P4" s="281">
        <v>49796.23</v>
      </c>
      <c r="Q4" s="281">
        <v>54546.6</v>
      </c>
      <c r="R4" s="281">
        <v>46167.45</v>
      </c>
      <c r="S4" s="281">
        <v>61930.87</v>
      </c>
      <c r="T4" s="281">
        <v>60668.37</v>
      </c>
      <c r="U4" s="281">
        <v>58735.99</v>
      </c>
      <c r="V4" s="281">
        <v>51826.62</v>
      </c>
      <c r="W4" s="281">
        <v>56740.71</v>
      </c>
      <c r="X4" s="281">
        <v>62643.05</v>
      </c>
      <c r="Y4" s="281">
        <v>38792.37</v>
      </c>
      <c r="Z4" s="281">
        <v>54924.53</v>
      </c>
    </row>
    <row r="5" spans="1:26" s="8" customFormat="1" ht="13.5" customHeight="1">
      <c r="A5" s="250" t="s">
        <v>61</v>
      </c>
      <c r="B5" s="251"/>
      <c r="C5" s="251">
        <v>-0.5323821625206175</v>
      </c>
      <c r="D5" s="251">
        <v>-0.26438226481181376</v>
      </c>
      <c r="E5" s="251">
        <v>0.09248572871715632</v>
      </c>
      <c r="F5" s="251">
        <v>-0.2770522322203671</v>
      </c>
      <c r="G5" s="251">
        <v>0.02562165668910872</v>
      </c>
      <c r="H5" s="251">
        <v>0.04722306753892559</v>
      </c>
      <c r="I5" s="251">
        <v>-0.024519602730847186</v>
      </c>
      <c r="J5" s="251">
        <v>-0.0698336141032306</v>
      </c>
      <c r="K5" s="251">
        <v>0.10059617089638118</v>
      </c>
      <c r="L5" s="251">
        <v>0.006484601542872003</v>
      </c>
      <c r="M5" s="251">
        <v>0.6086390729618109</v>
      </c>
      <c r="N5" s="251">
        <v>-0.3075294487916202</v>
      </c>
      <c r="O5" s="251">
        <v>0.2525024230802196</v>
      </c>
      <c r="P5" s="251">
        <v>-0.08708834624134867</v>
      </c>
      <c r="Q5" s="251">
        <v>0.18149466366378095</v>
      </c>
      <c r="R5" s="251">
        <v>-0.25453242529565595</v>
      </c>
      <c r="S5" s="251">
        <v>0.020809760644310775</v>
      </c>
      <c r="T5" s="251">
        <v>0.032899413533871595</v>
      </c>
      <c r="U5" s="251">
        <v>0.1333169775183212</v>
      </c>
      <c r="V5" s="251">
        <v>-0.08660594565037659</v>
      </c>
      <c r="W5" s="251">
        <v>-0.09422184758600012</v>
      </c>
      <c r="X5" s="251">
        <v>0.6148290216356985</v>
      </c>
      <c r="Y5" s="251">
        <v>-0.2937150292779086</v>
      </c>
      <c r="Z5" s="251"/>
    </row>
    <row r="6" spans="1:26" s="8" customFormat="1" ht="13.5" customHeight="1" hidden="1">
      <c r="A6" s="252"/>
      <c r="B6" s="282"/>
      <c r="C6" s="253"/>
      <c r="D6" s="253"/>
      <c r="E6" s="253"/>
      <c r="F6" s="253"/>
      <c r="G6" s="253"/>
      <c r="H6" s="253"/>
      <c r="I6" s="253"/>
      <c r="J6" s="253"/>
      <c r="K6" s="253"/>
      <c r="L6" s="253"/>
      <c r="M6" s="253"/>
      <c r="N6" s="253"/>
      <c r="O6" s="253"/>
      <c r="P6" s="253"/>
      <c r="Q6" s="253"/>
      <c r="R6" s="253"/>
      <c r="S6" s="253"/>
      <c r="T6" s="253"/>
      <c r="U6" s="253"/>
      <c r="V6" s="253"/>
      <c r="W6" s="253"/>
      <c r="X6" s="253"/>
      <c r="Y6" s="253"/>
      <c r="Z6" s="253"/>
    </row>
    <row r="7" spans="1:26" s="254" customFormat="1" ht="13.5" customHeight="1">
      <c r="A7" s="246" t="s">
        <v>688</v>
      </c>
      <c r="B7" s="246"/>
      <c r="C7" s="246"/>
      <c r="D7" s="246"/>
      <c r="E7" s="246"/>
      <c r="F7" s="246"/>
      <c r="G7" s="246"/>
      <c r="H7" s="246"/>
      <c r="I7" s="246"/>
      <c r="J7" s="246"/>
      <c r="K7" s="246"/>
      <c r="L7" s="246"/>
      <c r="M7" s="246"/>
      <c r="N7" s="246"/>
      <c r="O7" s="246"/>
      <c r="P7" s="246"/>
      <c r="Q7" s="246"/>
      <c r="R7" s="246"/>
      <c r="S7" s="246"/>
      <c r="T7" s="246"/>
      <c r="U7" s="246"/>
      <c r="V7" s="246"/>
      <c r="W7" s="246"/>
      <c r="X7" s="246"/>
      <c r="Y7" s="246"/>
      <c r="Z7" s="246"/>
    </row>
    <row r="8" spans="1:26" s="22" customFormat="1" ht="13.5" customHeight="1">
      <c r="A8" s="248" t="s">
        <v>50</v>
      </c>
      <c r="B8" s="283">
        <v>1861568.6</v>
      </c>
      <c r="C8" s="283">
        <v>1861568.6</v>
      </c>
      <c r="D8" s="283">
        <v>2709968.52</v>
      </c>
      <c r="E8" s="283">
        <v>3459392.34</v>
      </c>
      <c r="F8" s="283">
        <v>3632658.69</v>
      </c>
      <c r="G8" s="283">
        <v>3849632.35</v>
      </c>
      <c r="H8" s="283">
        <v>3990021.08</v>
      </c>
      <c r="I8" s="283">
        <v>3672584.17</v>
      </c>
      <c r="J8" s="283">
        <v>3887953.7</v>
      </c>
      <c r="K8" s="283">
        <v>3893959.38</v>
      </c>
      <c r="L8" s="283">
        <v>3835059.3</v>
      </c>
      <c r="M8" s="283">
        <v>3790668.66</v>
      </c>
      <c r="N8" s="283">
        <v>2917505.41</v>
      </c>
      <c r="O8" s="283">
        <v>3269011.77</v>
      </c>
      <c r="P8" s="283">
        <v>3278451.17</v>
      </c>
      <c r="Q8" s="283">
        <v>3077039.18</v>
      </c>
      <c r="R8" s="283">
        <v>3173125.93</v>
      </c>
      <c r="S8" s="283">
        <v>3170792.36</v>
      </c>
      <c r="T8" s="283">
        <v>3274870.13</v>
      </c>
      <c r="U8" s="283">
        <v>3291958.28</v>
      </c>
      <c r="V8" s="283">
        <v>3226651.82</v>
      </c>
      <c r="W8" s="283">
        <v>3235142.88</v>
      </c>
      <c r="X8" s="283">
        <v>3237703.87</v>
      </c>
      <c r="Y8" s="283">
        <v>3402950.82</v>
      </c>
      <c r="Z8" s="283">
        <v>3051463.24</v>
      </c>
    </row>
    <row r="9" spans="1:26" s="22" customFormat="1" ht="13.5" customHeight="1">
      <c r="A9" s="250" t="s">
        <v>61</v>
      </c>
      <c r="B9" s="256"/>
      <c r="C9" s="251">
        <v>-0.3130663386894444</v>
      </c>
      <c r="D9" s="251">
        <v>-0.21663452642137287</v>
      </c>
      <c r="E9" s="251">
        <v>-0.04769684242196249</v>
      </c>
      <c r="F9" s="251">
        <v>-0.05636217779615944</v>
      </c>
      <c r="G9" s="251">
        <v>-0.03518495828292111</v>
      </c>
      <c r="H9" s="251">
        <v>0.0864342096605335</v>
      </c>
      <c r="I9" s="251">
        <v>-0.055394058100500215</v>
      </c>
      <c r="J9" s="251">
        <v>-0.0015423082027388752</v>
      </c>
      <c r="K9" s="251">
        <v>0.015358324447849804</v>
      </c>
      <c r="L9" s="251">
        <v>0.011710503921233401</v>
      </c>
      <c r="M9" s="251">
        <v>0.2992841934636583</v>
      </c>
      <c r="N9" s="251">
        <v>-0.10752679738268707</v>
      </c>
      <c r="O9" s="251">
        <v>-0.0028792247032677428</v>
      </c>
      <c r="P9" s="251">
        <v>0.06545642814443406</v>
      </c>
      <c r="Q9" s="251">
        <v>-0.030281416793361774</v>
      </c>
      <c r="R9" s="251">
        <v>0.0007359578419853385</v>
      </c>
      <c r="S9" s="251">
        <v>-0.03178073385784861</v>
      </c>
      <c r="T9" s="251">
        <v>-0.005190876233524019</v>
      </c>
      <c r="U9" s="251">
        <v>0.02023969745303636</v>
      </c>
      <c r="V9" s="251">
        <v>-0.002624630724841471</v>
      </c>
      <c r="W9" s="251">
        <v>-0.0007909896652763394</v>
      </c>
      <c r="X9" s="251">
        <v>-0.04855989972700918</v>
      </c>
      <c r="Y9" s="251">
        <v>0.11518656711876285</v>
      </c>
      <c r="Z9" s="251"/>
    </row>
    <row r="10" spans="1:26" s="22" customFormat="1" ht="13.5" customHeight="1" hidden="1">
      <c r="A10" s="252"/>
      <c r="B10" s="253"/>
      <c r="C10" s="253"/>
      <c r="D10" s="253"/>
      <c r="E10" s="253"/>
      <c r="F10" s="253"/>
      <c r="G10" s="253"/>
      <c r="H10" s="253"/>
      <c r="I10" s="253"/>
      <c r="J10" s="253"/>
      <c r="K10" s="253"/>
      <c r="L10" s="253"/>
      <c r="M10" s="253"/>
      <c r="N10" s="253"/>
      <c r="O10" s="253"/>
      <c r="P10" s="253"/>
      <c r="Q10" s="253"/>
      <c r="R10" s="253"/>
      <c r="S10" s="253"/>
      <c r="T10" s="253"/>
      <c r="U10" s="253"/>
      <c r="V10" s="253"/>
      <c r="W10" s="253"/>
      <c r="X10" s="253"/>
      <c r="Y10" s="253"/>
      <c r="Z10" s="253"/>
    </row>
    <row r="11" spans="1:26" s="254" customFormat="1" ht="13.5" customHeight="1">
      <c r="A11" s="246" t="s">
        <v>19</v>
      </c>
      <c r="B11" s="246"/>
      <c r="C11" s="246"/>
      <c r="D11" s="246"/>
      <c r="E11" s="246"/>
      <c r="F11" s="246"/>
      <c r="G11" s="246"/>
      <c r="H11" s="246"/>
      <c r="I11" s="246"/>
      <c r="J11" s="246"/>
      <c r="K11" s="246"/>
      <c r="L11" s="246"/>
      <c r="M11" s="246"/>
      <c r="N11" s="246"/>
      <c r="O11" s="246"/>
      <c r="P11" s="246"/>
      <c r="Q11" s="246"/>
      <c r="R11" s="246"/>
      <c r="S11" s="246"/>
      <c r="T11" s="246"/>
      <c r="U11" s="246"/>
      <c r="V11" s="246"/>
      <c r="W11" s="246"/>
      <c r="X11" s="246"/>
      <c r="Y11" s="246"/>
      <c r="Z11" s="246"/>
    </row>
    <row r="12" spans="1:26" s="284" customFormat="1" ht="13.5" customHeight="1">
      <c r="A12" s="248" t="s">
        <v>50</v>
      </c>
      <c r="B12" s="283">
        <v>7560794.94</v>
      </c>
      <c r="C12" s="283">
        <v>7560794.94</v>
      </c>
      <c r="D12" s="283">
        <v>10547419.08</v>
      </c>
      <c r="E12" s="283">
        <v>13182516.41</v>
      </c>
      <c r="F12" s="283">
        <v>13673589.38</v>
      </c>
      <c r="G12" s="283">
        <v>14412829.73</v>
      </c>
      <c r="H12" s="283">
        <v>14799961.87</v>
      </c>
      <c r="I12" s="283">
        <v>13919723.52</v>
      </c>
      <c r="J12" s="283">
        <v>14527629.64</v>
      </c>
      <c r="K12" s="283">
        <v>14641003.89</v>
      </c>
      <c r="L12" s="283">
        <v>14581270.62</v>
      </c>
      <c r="M12" s="283">
        <v>14575600.11</v>
      </c>
      <c r="N12" s="283">
        <v>11709035.97</v>
      </c>
      <c r="O12" s="283">
        <v>12704533.13</v>
      </c>
      <c r="P12" s="283">
        <v>12891461.77</v>
      </c>
      <c r="Q12" s="283">
        <v>12167890.74</v>
      </c>
      <c r="R12" s="283">
        <v>12472081.44</v>
      </c>
      <c r="S12" s="283">
        <v>12469245.2</v>
      </c>
      <c r="T12" s="283">
        <v>12613829.5</v>
      </c>
      <c r="U12" s="283">
        <v>13119425.58</v>
      </c>
      <c r="V12" s="283">
        <v>12882799.7</v>
      </c>
      <c r="W12" s="283">
        <v>12792901.54</v>
      </c>
      <c r="X12" s="283">
        <v>13093422.77</v>
      </c>
      <c r="Y12" s="283">
        <v>13819953.09</v>
      </c>
      <c r="Z12" s="283">
        <v>12214919.31</v>
      </c>
    </row>
    <row r="13" spans="1:26" s="22" customFormat="1" ht="13.5" customHeight="1">
      <c r="A13" s="250" t="s">
        <v>61</v>
      </c>
      <c r="B13" s="256"/>
      <c r="C13" s="251">
        <v>-0.2831616074238998</v>
      </c>
      <c r="D13" s="251">
        <v>-0.19989334725203628</v>
      </c>
      <c r="E13" s="251">
        <v>-0.03591397670429951</v>
      </c>
      <c r="F13" s="251">
        <v>-0.05129043802192915</v>
      </c>
      <c r="G13" s="251">
        <v>-0.026157644776636013</v>
      </c>
      <c r="H13" s="251">
        <v>0.06323676956931262</v>
      </c>
      <c r="I13" s="251">
        <v>-0.04184482495688483</v>
      </c>
      <c r="J13" s="251">
        <v>-0.007743611730666663</v>
      </c>
      <c r="K13" s="251">
        <v>0.004096575150767806</v>
      </c>
      <c r="L13" s="251">
        <v>0.00038904163521166546</v>
      </c>
      <c r="M13" s="251">
        <v>0.24481640892272488</v>
      </c>
      <c r="N13" s="251">
        <v>-0.07835763398143904</v>
      </c>
      <c r="O13" s="251">
        <v>-0.014500189888423486</v>
      </c>
      <c r="P13" s="251">
        <v>0.059465609112431136</v>
      </c>
      <c r="Q13" s="251">
        <v>-0.024389730522642185</v>
      </c>
      <c r="R13" s="251">
        <v>0.0002274590847313138</v>
      </c>
      <c r="S13" s="251">
        <v>-0.0114623640942539</v>
      </c>
      <c r="T13" s="251">
        <v>-0.03853797325678809</v>
      </c>
      <c r="U13" s="251">
        <v>0.018367581635350926</v>
      </c>
      <c r="V13" s="251">
        <v>0.0070271907437871334</v>
      </c>
      <c r="W13" s="251">
        <v>-0.022952075689335487</v>
      </c>
      <c r="X13" s="251">
        <v>-0.052571113313694934</v>
      </c>
      <c r="Y13" s="251">
        <v>0.1313994587253096</v>
      </c>
      <c r="Z13" s="251"/>
    </row>
    <row r="14" spans="1:26" s="22" customFormat="1" ht="13.5" customHeight="1" hidden="1">
      <c r="A14" s="252"/>
      <c r="B14" s="253"/>
      <c r="C14" s="253"/>
      <c r="D14" s="253"/>
      <c r="E14" s="253"/>
      <c r="F14" s="253"/>
      <c r="G14" s="253"/>
      <c r="H14" s="253"/>
      <c r="I14" s="253"/>
      <c r="J14" s="253"/>
      <c r="K14" s="253"/>
      <c r="L14" s="253"/>
      <c r="M14" s="253"/>
      <c r="N14" s="253"/>
      <c r="O14" s="253"/>
      <c r="P14" s="253"/>
      <c r="Q14" s="253"/>
      <c r="R14" s="253"/>
      <c r="S14" s="253"/>
      <c r="T14" s="253"/>
      <c r="U14" s="253"/>
      <c r="V14" s="253"/>
      <c r="W14" s="253"/>
      <c r="X14" s="253"/>
      <c r="Y14" s="253"/>
      <c r="Z14" s="253"/>
    </row>
    <row r="15" spans="1:26" s="286" customFormat="1" ht="13.5" customHeight="1">
      <c r="A15" s="67" t="s">
        <v>13</v>
      </c>
      <c r="B15" s="285"/>
      <c r="C15" s="285"/>
      <c r="D15" s="285"/>
      <c r="E15" s="285"/>
      <c r="F15" s="285"/>
      <c r="G15" s="285"/>
      <c r="H15" s="285"/>
      <c r="I15" s="285"/>
      <c r="J15" s="285"/>
      <c r="K15" s="285"/>
      <c r="L15" s="285"/>
      <c r="M15" s="285"/>
      <c r="N15" s="285"/>
      <c r="O15" s="285"/>
      <c r="P15" s="285"/>
      <c r="Q15" s="285"/>
      <c r="R15" s="285"/>
      <c r="S15" s="285"/>
      <c r="T15" s="285"/>
      <c r="U15" s="285"/>
      <c r="V15" s="285"/>
      <c r="W15" s="285"/>
      <c r="X15" s="285"/>
      <c r="Y15" s="285"/>
      <c r="Z15" s="285"/>
    </row>
    <row r="16" spans="1:26" s="280" customFormat="1" ht="13.5" customHeight="1">
      <c r="A16" s="503" t="s">
        <v>65</v>
      </c>
      <c r="B16" s="503"/>
      <c r="C16" s="288"/>
      <c r="D16" s="288"/>
      <c r="E16" s="288"/>
      <c r="F16" s="288"/>
      <c r="G16" s="288"/>
      <c r="H16" s="288"/>
      <c r="I16" s="288"/>
      <c r="J16" s="288"/>
      <c r="K16" s="288"/>
      <c r="L16" s="288"/>
      <c r="M16" s="288"/>
      <c r="N16" s="288"/>
      <c r="O16" s="288"/>
      <c r="P16" s="288"/>
      <c r="Q16" s="288"/>
      <c r="R16" s="288"/>
      <c r="S16" s="288"/>
      <c r="T16" s="288"/>
      <c r="U16" s="288"/>
      <c r="V16" s="288"/>
      <c r="W16" s="288"/>
      <c r="X16" s="288"/>
      <c r="Y16" s="288"/>
      <c r="Z16" s="288"/>
    </row>
    <row r="17" spans="1:26" s="280" customFormat="1" ht="13.5" customHeight="1">
      <c r="A17" s="289" t="s">
        <v>51</v>
      </c>
      <c r="B17" s="290">
        <v>1135.92</v>
      </c>
      <c r="C17" s="290">
        <v>1135.92</v>
      </c>
      <c r="D17" s="290">
        <v>1009.7</v>
      </c>
      <c r="E17" s="290">
        <v>546.92</v>
      </c>
      <c r="F17" s="290">
        <v>1388.34</v>
      </c>
      <c r="G17" s="290">
        <v>1514.56</v>
      </c>
      <c r="H17" s="290">
        <v>1598.7</v>
      </c>
      <c r="I17" s="290">
        <v>881.5</v>
      </c>
      <c r="J17" s="290">
        <v>2836.81</v>
      </c>
      <c r="K17" s="290">
        <v>1803.06</v>
      </c>
      <c r="L17" s="290">
        <v>2203.74</v>
      </c>
      <c r="M17" s="290">
        <v>1602.72</v>
      </c>
      <c r="N17" s="290">
        <v>961.63</v>
      </c>
      <c r="O17" s="290">
        <v>601.02</v>
      </c>
      <c r="P17" s="290">
        <v>882.24</v>
      </c>
      <c r="Q17" s="290">
        <v>1591.71</v>
      </c>
      <c r="R17" s="290">
        <v>1157.94</v>
      </c>
      <c r="S17" s="290">
        <v>753.58</v>
      </c>
      <c r="T17" s="290">
        <v>661.68</v>
      </c>
      <c r="U17" s="290">
        <v>2536.44</v>
      </c>
      <c r="V17" s="290">
        <v>385.98</v>
      </c>
      <c r="W17" s="290">
        <v>441.12</v>
      </c>
      <c r="X17" s="290">
        <v>224.24</v>
      </c>
      <c r="Y17" s="290">
        <v>275.7</v>
      </c>
      <c r="Z17" s="290">
        <v>0</v>
      </c>
    </row>
    <row r="18" spans="1:26" s="280" customFormat="1" ht="13.5" customHeight="1">
      <c r="A18" s="289" t="s">
        <v>52</v>
      </c>
      <c r="B18" s="290">
        <v>139.43</v>
      </c>
      <c r="C18" s="290">
        <v>139.43</v>
      </c>
      <c r="D18" s="290">
        <v>827.31</v>
      </c>
      <c r="E18" s="290">
        <v>3067.55</v>
      </c>
      <c r="F18" s="290">
        <v>5716.79</v>
      </c>
      <c r="G18" s="290">
        <v>5159.06</v>
      </c>
      <c r="H18" s="290">
        <v>4666.39</v>
      </c>
      <c r="I18" s="290">
        <v>4364.53</v>
      </c>
      <c r="J18" s="290">
        <v>7038.14</v>
      </c>
      <c r="K18" s="290">
        <v>7498.49</v>
      </c>
      <c r="L18" s="290">
        <v>5909.38</v>
      </c>
      <c r="M18" s="290">
        <v>5294.09</v>
      </c>
      <c r="N18" s="290">
        <v>5046.21</v>
      </c>
      <c r="O18" s="290">
        <v>6427.28</v>
      </c>
      <c r="P18" s="290">
        <v>6115.87</v>
      </c>
      <c r="Q18" s="290">
        <v>5847.84</v>
      </c>
      <c r="R18" s="290">
        <v>4125.98</v>
      </c>
      <c r="S18" s="290">
        <v>6335.16</v>
      </c>
      <c r="T18" s="290">
        <v>5092.49</v>
      </c>
      <c r="U18" s="290">
        <v>8048.9</v>
      </c>
      <c r="V18" s="290">
        <v>3898.56</v>
      </c>
      <c r="W18" s="290">
        <v>2643.71</v>
      </c>
      <c r="X18" s="290">
        <v>1912.73</v>
      </c>
      <c r="Y18" s="290">
        <v>2010.2</v>
      </c>
      <c r="Z18" s="290">
        <v>2923.92</v>
      </c>
    </row>
    <row r="19" spans="1:26" s="280" customFormat="1" ht="13.5" customHeight="1">
      <c r="A19" s="289" t="s">
        <v>53</v>
      </c>
      <c r="B19" s="290">
        <v>4135.15</v>
      </c>
      <c r="C19" s="290">
        <v>4135.15</v>
      </c>
      <c r="D19" s="290">
        <v>5742.71</v>
      </c>
      <c r="E19" s="290">
        <v>8320.86</v>
      </c>
      <c r="F19" s="290">
        <v>3943.06</v>
      </c>
      <c r="G19" s="290">
        <v>6763.86</v>
      </c>
      <c r="H19" s="290">
        <v>6602.09</v>
      </c>
      <c r="I19" s="290">
        <v>10052.47</v>
      </c>
      <c r="J19" s="290">
        <v>7260.12</v>
      </c>
      <c r="K19" s="290">
        <v>7731.93</v>
      </c>
      <c r="L19" s="290">
        <v>5825.42</v>
      </c>
      <c r="M19" s="290">
        <v>9494</v>
      </c>
      <c r="N19" s="290">
        <v>6056.52</v>
      </c>
      <c r="O19" s="290">
        <v>6571.66</v>
      </c>
      <c r="P19" s="290">
        <v>5741.97</v>
      </c>
      <c r="Q19" s="290">
        <v>4041.46</v>
      </c>
      <c r="R19" s="290">
        <v>5167.77</v>
      </c>
      <c r="S19" s="290">
        <v>5300.28</v>
      </c>
      <c r="T19" s="290">
        <v>5653.63</v>
      </c>
      <c r="U19" s="290">
        <v>4107.72</v>
      </c>
      <c r="V19" s="290">
        <v>3992.88</v>
      </c>
      <c r="W19" s="290">
        <v>6095.32</v>
      </c>
      <c r="X19" s="290">
        <v>2583.89</v>
      </c>
      <c r="Y19" s="290">
        <v>4836.51</v>
      </c>
      <c r="Z19" s="290">
        <v>5830.31</v>
      </c>
    </row>
    <row r="20" spans="1:26" s="280" customFormat="1" ht="13.5" customHeight="1">
      <c r="A20" s="289" t="s">
        <v>54</v>
      </c>
      <c r="B20" s="290">
        <v>5068.62</v>
      </c>
      <c r="C20" s="290">
        <v>5068.62</v>
      </c>
      <c r="D20" s="290">
        <v>5575.48</v>
      </c>
      <c r="E20" s="290">
        <v>6589.21</v>
      </c>
      <c r="F20" s="290">
        <v>4097.13</v>
      </c>
      <c r="G20" s="290">
        <v>8109.79</v>
      </c>
      <c r="H20" s="290">
        <v>9376.95</v>
      </c>
      <c r="I20" s="290">
        <v>7079.95</v>
      </c>
      <c r="J20" s="290">
        <v>8656.85</v>
      </c>
      <c r="K20" s="290">
        <v>12277.28</v>
      </c>
      <c r="L20" s="290">
        <v>8270.67</v>
      </c>
      <c r="M20" s="290">
        <v>7417.86</v>
      </c>
      <c r="N20" s="290">
        <v>9380.94</v>
      </c>
      <c r="O20" s="290">
        <v>7554.63</v>
      </c>
      <c r="P20" s="290">
        <v>9883.29</v>
      </c>
      <c r="Q20" s="290">
        <v>4908.43</v>
      </c>
      <c r="R20" s="290">
        <v>6251.79</v>
      </c>
      <c r="S20" s="290">
        <v>5949.17</v>
      </c>
      <c r="T20" s="290">
        <v>7897.78</v>
      </c>
      <c r="U20" s="290">
        <v>7919.92</v>
      </c>
      <c r="V20" s="290">
        <v>4731.29</v>
      </c>
      <c r="W20" s="290">
        <v>8148.73</v>
      </c>
      <c r="X20" s="290">
        <v>7986.35</v>
      </c>
      <c r="Y20" s="290">
        <v>5491.54</v>
      </c>
      <c r="Z20" s="290">
        <v>5867.97</v>
      </c>
    </row>
    <row r="21" spans="1:26" s="280" customFormat="1" ht="13.5" customHeight="1">
      <c r="A21" s="289" t="s">
        <v>55</v>
      </c>
      <c r="B21" s="290">
        <v>6096.45</v>
      </c>
      <c r="C21" s="290">
        <v>6096.45</v>
      </c>
      <c r="D21" s="290">
        <v>9099.18</v>
      </c>
      <c r="E21" s="290">
        <v>16985.14</v>
      </c>
      <c r="F21" s="290">
        <v>13193.81</v>
      </c>
      <c r="G21" s="290">
        <v>16924.47</v>
      </c>
      <c r="H21" s="290">
        <v>13588.11</v>
      </c>
      <c r="I21" s="290">
        <v>15454.22</v>
      </c>
      <c r="J21" s="290">
        <v>19642.75</v>
      </c>
      <c r="K21" s="290">
        <v>12710.02</v>
      </c>
      <c r="L21" s="290">
        <v>20384.17</v>
      </c>
      <c r="M21" s="290">
        <v>10379.85</v>
      </c>
      <c r="N21" s="290">
        <v>6066.14</v>
      </c>
      <c r="O21" s="290">
        <v>13576.61</v>
      </c>
      <c r="P21" s="290">
        <v>9275.39</v>
      </c>
      <c r="Q21" s="290">
        <v>8480.35</v>
      </c>
      <c r="R21" s="290">
        <v>8480.35</v>
      </c>
      <c r="S21" s="290">
        <v>14566.77</v>
      </c>
      <c r="T21" s="290">
        <v>10512.1</v>
      </c>
      <c r="U21" s="290">
        <v>8922.04</v>
      </c>
      <c r="V21" s="290">
        <v>11837.16</v>
      </c>
      <c r="W21" s="290">
        <v>8992.71</v>
      </c>
      <c r="X21" s="290">
        <v>11536.81</v>
      </c>
      <c r="Y21" s="290">
        <v>7543.98</v>
      </c>
      <c r="Z21" s="290">
        <v>15105.63</v>
      </c>
    </row>
    <row r="22" spans="1:26" s="280" customFormat="1" ht="13.5" customHeight="1">
      <c r="A22" s="289" t="s">
        <v>56</v>
      </c>
      <c r="B22" s="290">
        <v>0</v>
      </c>
      <c r="C22" s="290">
        <v>0</v>
      </c>
      <c r="D22" s="290">
        <v>4848.84</v>
      </c>
      <c r="E22" s="290">
        <v>7677.33</v>
      </c>
      <c r="F22" s="290">
        <v>4848.84</v>
      </c>
      <c r="G22" s="290">
        <v>4040.7</v>
      </c>
      <c r="H22" s="290">
        <v>7273.26</v>
      </c>
      <c r="I22" s="290">
        <v>6413.8</v>
      </c>
      <c r="J22" s="290">
        <v>3463.45</v>
      </c>
      <c r="K22" s="290">
        <v>2693.8</v>
      </c>
      <c r="L22" s="290">
        <v>1539.31</v>
      </c>
      <c r="M22" s="290">
        <v>0</v>
      </c>
      <c r="N22" s="290">
        <v>3078.62</v>
      </c>
      <c r="O22" s="290">
        <v>6157.25</v>
      </c>
      <c r="P22" s="290">
        <v>6825.67</v>
      </c>
      <c r="Q22" s="290">
        <v>11297.66</v>
      </c>
      <c r="R22" s="290">
        <v>6590.3</v>
      </c>
      <c r="S22" s="290">
        <v>6660.91</v>
      </c>
      <c r="T22" s="290">
        <v>4942.73</v>
      </c>
      <c r="U22" s="290">
        <v>12615.72</v>
      </c>
      <c r="V22" s="290">
        <v>8084.89</v>
      </c>
      <c r="W22" s="290">
        <v>10120.82</v>
      </c>
      <c r="X22" s="290">
        <v>7767.14</v>
      </c>
      <c r="Y22" s="290">
        <v>6307.86</v>
      </c>
      <c r="Z22" s="290">
        <v>4942.73</v>
      </c>
    </row>
    <row r="23" spans="1:26" s="280" customFormat="1" ht="13.5" customHeight="1">
      <c r="A23" s="289" t="s">
        <v>57</v>
      </c>
      <c r="B23" s="290">
        <v>3801.49</v>
      </c>
      <c r="C23" s="290">
        <v>3801.49</v>
      </c>
      <c r="D23" s="290">
        <v>10390.73</v>
      </c>
      <c r="E23" s="290">
        <v>13009.54</v>
      </c>
      <c r="F23" s="290">
        <v>21034.9</v>
      </c>
      <c r="G23" s="290">
        <v>31070.82</v>
      </c>
      <c r="H23" s="290">
        <v>30023.3</v>
      </c>
      <c r="I23" s="290">
        <v>25584.69</v>
      </c>
      <c r="J23" s="290">
        <v>22688.31</v>
      </c>
      <c r="K23" s="290">
        <v>24522.68</v>
      </c>
      <c r="L23" s="290">
        <v>21932.03</v>
      </c>
      <c r="M23" s="290">
        <v>25632.96</v>
      </c>
      <c r="N23" s="290">
        <v>12599.25</v>
      </c>
      <c r="O23" s="290">
        <v>16332.37</v>
      </c>
      <c r="P23" s="290">
        <v>11071.8</v>
      </c>
      <c r="Q23" s="290">
        <v>11293.24</v>
      </c>
      <c r="R23" s="290">
        <v>10850.36</v>
      </c>
      <c r="S23" s="290">
        <v>16164.83</v>
      </c>
      <c r="T23" s="290">
        <v>17936.32</v>
      </c>
      <c r="U23" s="290">
        <v>14585.25</v>
      </c>
      <c r="V23" s="290">
        <v>18895.87</v>
      </c>
      <c r="W23" s="290">
        <v>18526.81</v>
      </c>
      <c r="X23" s="290">
        <v>17345.82</v>
      </c>
      <c r="Y23" s="290">
        <v>10555.12</v>
      </c>
      <c r="Z23" s="290">
        <v>14939.55</v>
      </c>
    </row>
    <row r="24" spans="1:26" s="280" customFormat="1" ht="13.5" customHeight="1">
      <c r="A24" s="291" t="s">
        <v>58</v>
      </c>
      <c r="B24" s="292">
        <v>0</v>
      </c>
      <c r="C24" s="292">
        <v>0</v>
      </c>
      <c r="D24" s="292">
        <v>6082.36</v>
      </c>
      <c r="E24" s="292">
        <v>3041.18</v>
      </c>
      <c r="F24" s="292">
        <v>0</v>
      </c>
      <c r="G24" s="292">
        <v>1419.22</v>
      </c>
      <c r="H24" s="292">
        <v>0</v>
      </c>
      <c r="I24" s="292">
        <v>0</v>
      </c>
      <c r="J24" s="292">
        <v>0</v>
      </c>
      <c r="K24" s="292">
        <v>7723.63</v>
      </c>
      <c r="L24" s="292">
        <v>3861.82</v>
      </c>
      <c r="M24" s="292">
        <v>9654.54</v>
      </c>
      <c r="N24" s="292">
        <v>0</v>
      </c>
      <c r="O24" s="292">
        <v>5149.09</v>
      </c>
      <c r="P24" s="292">
        <v>0</v>
      </c>
      <c r="Q24" s="292">
        <v>7085.9</v>
      </c>
      <c r="R24" s="292">
        <v>3542.95</v>
      </c>
      <c r="S24" s="292">
        <v>6200.17</v>
      </c>
      <c r="T24" s="292">
        <v>7971.64</v>
      </c>
      <c r="U24" s="292">
        <v>0</v>
      </c>
      <c r="V24" s="292">
        <v>0</v>
      </c>
      <c r="W24" s="292">
        <v>1771.48</v>
      </c>
      <c r="X24" s="292">
        <v>13286.07</v>
      </c>
      <c r="Y24" s="292">
        <v>1771.48</v>
      </c>
      <c r="Z24" s="292">
        <v>5314.43</v>
      </c>
    </row>
    <row r="25" spans="1:26" s="280" customFormat="1" ht="13.5" customHeight="1">
      <c r="A25" s="289" t="s">
        <v>66</v>
      </c>
      <c r="B25" s="293"/>
      <c r="C25" s="263">
        <v>0.125</v>
      </c>
      <c r="D25" s="263">
        <v>0.846153846153846</v>
      </c>
      <c r="E25" s="263">
        <v>-0.6060606060606061</v>
      </c>
      <c r="F25" s="263">
        <v>-0.08333333333333331</v>
      </c>
      <c r="G25" s="263">
        <v>-0.05263157894736845</v>
      </c>
      <c r="H25" s="263">
        <v>0.813619120222894</v>
      </c>
      <c r="I25" s="263">
        <v>-0.6892655367231638</v>
      </c>
      <c r="J25" s="263">
        <v>0.5733333333333335</v>
      </c>
      <c r="K25" s="263">
        <v>-0.18181818181818177</v>
      </c>
      <c r="L25" s="263">
        <v>0.375</v>
      </c>
      <c r="M25" s="263">
        <v>0.6666666666666667</v>
      </c>
      <c r="N25" s="263">
        <v>0.6</v>
      </c>
      <c r="O25" s="263">
        <v>-0.31875680087051145</v>
      </c>
      <c r="P25" s="263">
        <v>-0.4457274826789839</v>
      </c>
      <c r="Q25" s="263">
        <v>0.3746031746031746</v>
      </c>
      <c r="R25" s="263">
        <v>0.5365853658536586</v>
      </c>
      <c r="S25" s="263">
        <v>0.13888888888888903</v>
      </c>
      <c r="T25" s="263">
        <v>-0.7391304347826088</v>
      </c>
      <c r="U25" s="263">
        <v>5.571428571428571</v>
      </c>
      <c r="V25" s="263">
        <v>-0.125</v>
      </c>
      <c r="W25" s="263">
        <v>0.9672131147540984</v>
      </c>
      <c r="X25" s="263">
        <v>-0.18666666666666668</v>
      </c>
      <c r="Y25" s="263"/>
      <c r="Z25" s="263"/>
    </row>
    <row r="26" spans="1:26" s="280" customFormat="1" ht="13.5" customHeight="1">
      <c r="A26" s="289" t="s">
        <v>67</v>
      </c>
      <c r="B26" s="293"/>
      <c r="C26" s="263">
        <v>-0.8314606741573034</v>
      </c>
      <c r="D26" s="263">
        <v>-0.7303030303030303</v>
      </c>
      <c r="E26" s="263">
        <v>-0.4634146341463415</v>
      </c>
      <c r="F26" s="263">
        <v>0.10810810810810809</v>
      </c>
      <c r="G26" s="263">
        <v>0.10557768924302788</v>
      </c>
      <c r="H26" s="263">
        <v>0.06916260609105807</v>
      </c>
      <c r="I26" s="263">
        <v>-0.37987421383647796</v>
      </c>
      <c r="J26" s="263">
        <v>-0.06139315230224318</v>
      </c>
      <c r="K26" s="263">
        <v>0.2689138576779027</v>
      </c>
      <c r="L26" s="263">
        <v>0.11622073578595309</v>
      </c>
      <c r="M26" s="263">
        <v>0.04912280701754386</v>
      </c>
      <c r="N26" s="263">
        <v>-0.21487603305785127</v>
      </c>
      <c r="O26" s="263">
        <v>0.05091870881409113</v>
      </c>
      <c r="P26" s="263">
        <v>0.0458333333333333</v>
      </c>
      <c r="Q26" s="263">
        <v>0.41732283464566944</v>
      </c>
      <c r="R26" s="263">
        <v>-0.34871794871794876</v>
      </c>
      <c r="S26" s="263">
        <v>0.2440191387559809</v>
      </c>
      <c r="T26" s="263">
        <v>-0.3673057517658931</v>
      </c>
      <c r="U26" s="263">
        <v>1.0645833333333334</v>
      </c>
      <c r="V26" s="263">
        <v>0.47465437788018444</v>
      </c>
      <c r="W26" s="263">
        <v>0.3821656050955413</v>
      </c>
      <c r="X26" s="263">
        <v>-0.04848484848484846</v>
      </c>
      <c r="Y26" s="263">
        <v>-0.3125</v>
      </c>
      <c r="Z26" s="263"/>
    </row>
    <row r="27" spans="1:26" s="280" customFormat="1" ht="13.5" customHeight="1">
      <c r="A27" s="289" t="s">
        <v>68</v>
      </c>
      <c r="B27" s="293"/>
      <c r="C27" s="263">
        <v>-0.27992957746478875</v>
      </c>
      <c r="D27" s="263">
        <v>-0.3098420413122723</v>
      </c>
      <c r="E27" s="263">
        <v>1.1102564102564103</v>
      </c>
      <c r="F27" s="263">
        <v>-0.41704035874439466</v>
      </c>
      <c r="G27" s="263">
        <v>0.024502297090352287</v>
      </c>
      <c r="H27" s="263">
        <v>-0.3432367329684</v>
      </c>
      <c r="I27" s="263">
        <v>0.38461538461538447</v>
      </c>
      <c r="J27" s="263">
        <v>-0.061021170610211714</v>
      </c>
      <c r="K27" s="263">
        <v>0.3272727272727273</v>
      </c>
      <c r="L27" s="263">
        <v>-0.3864097363083165</v>
      </c>
      <c r="M27" s="263">
        <v>0.5675675675675678</v>
      </c>
      <c r="N27" s="263">
        <v>-0.0783882783882784</v>
      </c>
      <c r="O27" s="263">
        <v>0.14449500781090804</v>
      </c>
      <c r="P27" s="263">
        <v>0.4207650273224045</v>
      </c>
      <c r="Q27" s="263">
        <v>-0.217948717948718</v>
      </c>
      <c r="R27" s="263">
        <v>-0.02499999999999993</v>
      </c>
      <c r="S27" s="263">
        <v>-0.0625</v>
      </c>
      <c r="T27" s="263">
        <v>0.3763440860215054</v>
      </c>
      <c r="U27" s="263">
        <v>0.028761061946902616</v>
      </c>
      <c r="V27" s="263">
        <v>-0.3449275362318841</v>
      </c>
      <c r="W27" s="263">
        <v>1.358974358974359</v>
      </c>
      <c r="X27" s="263">
        <v>-0.4657534246575343</v>
      </c>
      <c r="Y27" s="263">
        <v>-0.17045454545454541</v>
      </c>
      <c r="Z27" s="263"/>
    </row>
    <row r="28" spans="1:26" s="280" customFormat="1" ht="13.5" customHeight="1">
      <c r="A28" s="289" t="s">
        <v>69</v>
      </c>
      <c r="B28" s="293"/>
      <c r="C28" s="263">
        <v>-0.09090909090909093</v>
      </c>
      <c r="D28" s="263">
        <v>-0.15384615384615385</v>
      </c>
      <c r="E28" s="263">
        <v>0.6082474226804123</v>
      </c>
      <c r="F28" s="263">
        <v>-0.4947916666666667</v>
      </c>
      <c r="G28" s="263">
        <v>-0.13513513513513511</v>
      </c>
      <c r="H28" s="263">
        <v>0.32443652160353625</v>
      </c>
      <c r="I28" s="263">
        <v>-0.1821561338289962</v>
      </c>
      <c r="J28" s="263">
        <v>-0.29488859764089126</v>
      </c>
      <c r="K28" s="263">
        <v>0.4844357976653695</v>
      </c>
      <c r="L28" s="263">
        <v>0.11496746203904565</v>
      </c>
      <c r="M28" s="263">
        <v>-0.20926243567753006</v>
      </c>
      <c r="N28" s="263">
        <v>0.2417465388711395</v>
      </c>
      <c r="O28" s="263">
        <v>-0.23561603643255374</v>
      </c>
      <c r="P28" s="263">
        <v>1.0135338345864664</v>
      </c>
      <c r="Q28" s="263">
        <v>-0.21487603305785127</v>
      </c>
      <c r="R28" s="263">
        <v>0.050868486352357356</v>
      </c>
      <c r="S28" s="263">
        <v>-0.2467289719626169</v>
      </c>
      <c r="T28" s="263">
        <v>-0.002795899347623451</v>
      </c>
      <c r="U28" s="263">
        <v>0.673946957878315</v>
      </c>
      <c r="V28" s="263">
        <v>-0.4193840579710145</v>
      </c>
      <c r="W28" s="263">
        <v>0.020332717190388223</v>
      </c>
      <c r="X28" s="263">
        <v>0.4543010752688171</v>
      </c>
      <c r="Y28" s="263">
        <v>-0.0641509433962264</v>
      </c>
      <c r="Z28" s="263"/>
    </row>
    <row r="29" spans="1:26" s="280" customFormat="1" ht="13.5" customHeight="1">
      <c r="A29" s="289" t="s">
        <v>70</v>
      </c>
      <c r="B29" s="293"/>
      <c r="C29" s="263">
        <v>-0.33</v>
      </c>
      <c r="D29" s="263">
        <v>-0.46428571428571425</v>
      </c>
      <c r="E29" s="263">
        <v>0.2873563218390804</v>
      </c>
      <c r="F29" s="263">
        <v>-0.22043010752688175</v>
      </c>
      <c r="G29" s="263">
        <v>0.24553571428571427</v>
      </c>
      <c r="H29" s="263">
        <v>-0.12075114221199332</v>
      </c>
      <c r="I29" s="263">
        <v>-0.21323529411764708</v>
      </c>
      <c r="J29" s="263">
        <v>0.5454545454545455</v>
      </c>
      <c r="K29" s="263">
        <v>-0.37647614548889946</v>
      </c>
      <c r="L29" s="263">
        <v>0.9638218923933211</v>
      </c>
      <c r="M29" s="263">
        <v>0.7111111111111111</v>
      </c>
      <c r="N29" s="263">
        <v>-0.5531914893617021</v>
      </c>
      <c r="O29" s="263">
        <v>0.4637244707362551</v>
      </c>
      <c r="P29" s="263">
        <v>0.09374999999999993</v>
      </c>
      <c r="Q29" s="263">
        <v>0</v>
      </c>
      <c r="R29" s="263">
        <v>-0.41782898726500906</v>
      </c>
      <c r="S29" s="263">
        <v>0.38571428571428584</v>
      </c>
      <c r="T29" s="263">
        <v>0.1782178217821781</v>
      </c>
      <c r="U29" s="263">
        <v>-0.24626865671641784</v>
      </c>
      <c r="V29" s="263">
        <v>0.3163064833005894</v>
      </c>
      <c r="W29" s="263">
        <v>-0.22052067381317006</v>
      </c>
      <c r="X29" s="263">
        <v>0.5292740046838408</v>
      </c>
      <c r="Y29" s="263">
        <v>-0.5005847953216375</v>
      </c>
      <c r="Z29" s="263"/>
    </row>
    <row r="30" spans="1:26" s="280" customFormat="1" ht="13.5" customHeight="1">
      <c r="A30" s="289" t="s">
        <v>71</v>
      </c>
      <c r="B30" s="293"/>
      <c r="C30" s="263">
        <v>-1</v>
      </c>
      <c r="D30" s="263">
        <v>-0.3684210526315789</v>
      </c>
      <c r="E30" s="263">
        <v>0.5833333333333333</v>
      </c>
      <c r="F30" s="263">
        <v>0.2</v>
      </c>
      <c r="G30" s="263">
        <v>-0.4444444444444445</v>
      </c>
      <c r="H30" s="263">
        <v>0.13400168386915715</v>
      </c>
      <c r="I30" s="263">
        <v>0.8518518518518517</v>
      </c>
      <c r="J30" s="263">
        <v>0.28571428571428586</v>
      </c>
      <c r="K30" s="263">
        <v>0.75</v>
      </c>
      <c r="L30" s="263"/>
      <c r="M30" s="263">
        <v>-1</v>
      </c>
      <c r="N30" s="263">
        <v>-0.5</v>
      </c>
      <c r="O30" s="263">
        <v>-0.09792794028192389</v>
      </c>
      <c r="P30" s="263">
        <v>-0.3958333333333334</v>
      </c>
      <c r="Q30" s="263">
        <v>0.7142857142857144</v>
      </c>
      <c r="R30" s="263">
        <v>-0.010600706713780855</v>
      </c>
      <c r="S30" s="263">
        <v>0.34761904761904755</v>
      </c>
      <c r="T30" s="263">
        <v>-0.6082089552238806</v>
      </c>
      <c r="U30" s="263">
        <v>0.5604075691411936</v>
      </c>
      <c r="V30" s="263">
        <v>-0.20116279069767445</v>
      </c>
      <c r="W30" s="263">
        <v>0.30303030303030304</v>
      </c>
      <c r="X30" s="263">
        <v>0.23134328358208958</v>
      </c>
      <c r="Y30" s="263">
        <v>0.27619047619047615</v>
      </c>
      <c r="Z30" s="263"/>
    </row>
    <row r="31" spans="1:26" s="280" customFormat="1" ht="13.5" customHeight="1">
      <c r="A31" s="289" t="s">
        <v>72</v>
      </c>
      <c r="B31" s="293"/>
      <c r="C31" s="263">
        <v>-0.6341463414634146</v>
      </c>
      <c r="D31" s="263">
        <v>-0.20129870129870128</v>
      </c>
      <c r="E31" s="263">
        <v>-0.38152610441767065</v>
      </c>
      <c r="F31" s="263">
        <v>-0.32300163132137033</v>
      </c>
      <c r="G31" s="263">
        <v>0.034890264490714584</v>
      </c>
      <c r="H31" s="263">
        <v>0.17348709325772574</v>
      </c>
      <c r="I31" s="263">
        <v>0.12765957446808499</v>
      </c>
      <c r="J31" s="263">
        <v>-0.0748031496062992</v>
      </c>
      <c r="K31" s="263">
        <v>0.1181217901687455</v>
      </c>
      <c r="L31" s="263">
        <v>-0.14438166980539863</v>
      </c>
      <c r="M31" s="263">
        <v>1.0344827586206895</v>
      </c>
      <c r="N31" s="263">
        <v>-0.22857142857142854</v>
      </c>
      <c r="O31" s="263">
        <v>0.47513186654383216</v>
      </c>
      <c r="P31" s="263">
        <v>-0.019607843137255034</v>
      </c>
      <c r="Q31" s="263">
        <v>0.04081632653061236</v>
      </c>
      <c r="R31" s="263">
        <v>-0.3287671232876712</v>
      </c>
      <c r="S31" s="263">
        <v>-0.0987654320987654</v>
      </c>
      <c r="T31" s="263">
        <v>0.22975708502024278</v>
      </c>
      <c r="U31" s="263">
        <v>-0.228125</v>
      </c>
      <c r="V31" s="263">
        <v>0.019920318725099473</v>
      </c>
      <c r="W31" s="263">
        <v>0.06808510638297884</v>
      </c>
      <c r="X31" s="263">
        <v>0.6433566433566433</v>
      </c>
      <c r="Y31" s="263">
        <v>-0.29347826086956524</v>
      </c>
      <c r="Z31" s="263"/>
    </row>
    <row r="32" spans="1:26" s="280" customFormat="1" ht="13.5" customHeight="1">
      <c r="A32" s="289" t="s">
        <v>73</v>
      </c>
      <c r="B32" s="293"/>
      <c r="C32" s="263">
        <v>-1</v>
      </c>
      <c r="D32" s="263">
        <v>1</v>
      </c>
      <c r="E32" s="263"/>
      <c r="F32" s="263">
        <v>-1</v>
      </c>
      <c r="G32" s="263"/>
      <c r="H32" s="263"/>
      <c r="I32" s="263"/>
      <c r="J32" s="263">
        <v>-1</v>
      </c>
      <c r="K32" s="263">
        <v>1</v>
      </c>
      <c r="L32" s="263">
        <v>-0.6</v>
      </c>
      <c r="M32" s="263"/>
      <c r="N32" s="263">
        <v>-1</v>
      </c>
      <c r="O32" s="263"/>
      <c r="P32" s="263">
        <v>-1</v>
      </c>
      <c r="Q32" s="263">
        <v>1</v>
      </c>
      <c r="R32" s="263">
        <v>-0.42857142857142855</v>
      </c>
      <c r="S32" s="263">
        <v>-0.22222222222222218</v>
      </c>
      <c r="T32" s="263"/>
      <c r="U32" s="263"/>
      <c r="V32" s="263">
        <v>-1</v>
      </c>
      <c r="W32" s="263">
        <v>-0.8666666666666666</v>
      </c>
      <c r="X32" s="263">
        <v>6.5</v>
      </c>
      <c r="Y32" s="263">
        <v>-0.6666666666666666</v>
      </c>
      <c r="Z32" s="263"/>
    </row>
    <row r="33" spans="1:26" s="280" customFormat="1" ht="13.5" customHeight="1">
      <c r="A33" s="294"/>
      <c r="B33" s="228"/>
      <c r="C33" s="228"/>
      <c r="D33" s="228"/>
      <c r="E33" s="228"/>
      <c r="F33" s="228"/>
      <c r="G33" s="228"/>
      <c r="H33" s="228"/>
      <c r="I33" s="228"/>
      <c r="J33" s="228"/>
      <c r="K33" s="228"/>
      <c r="L33" s="228"/>
      <c r="M33" s="228"/>
      <c r="N33" s="228"/>
      <c r="O33" s="228"/>
      <c r="P33" s="228"/>
      <c r="Q33" s="228"/>
      <c r="R33" s="228"/>
      <c r="S33" s="228"/>
      <c r="T33" s="228"/>
      <c r="U33" s="228"/>
      <c r="V33" s="228"/>
      <c r="W33" s="228"/>
      <c r="X33" s="228"/>
      <c r="Y33" s="228"/>
      <c r="Z33" s="228"/>
    </row>
    <row r="40" spans="1:2" s="296" customFormat="1" ht="13.5" customHeight="1">
      <c r="A40" s="295"/>
      <c r="B40" s="273"/>
    </row>
    <row r="41" spans="1:2" s="296" customFormat="1" ht="13.5" customHeight="1">
      <c r="A41" s="295"/>
      <c r="B41" s="273"/>
    </row>
    <row r="42" spans="1:2" s="296" customFormat="1" ht="13.5" customHeight="1">
      <c r="A42" s="295"/>
      <c r="B42" s="273"/>
    </row>
    <row r="43" spans="1:2" s="296" customFormat="1" ht="13.5" customHeight="1">
      <c r="A43" s="295"/>
      <c r="B43" s="273"/>
    </row>
    <row r="44" spans="1:2" s="296" customFormat="1" ht="13.5" customHeight="1">
      <c r="A44" s="295"/>
      <c r="B44" s="273"/>
    </row>
    <row r="45" spans="1:2" s="296" customFormat="1" ht="13.5" customHeight="1">
      <c r="A45" s="295"/>
      <c r="B45" s="273"/>
    </row>
    <row r="46" spans="1:2" s="296" customFormat="1" ht="13.5" customHeight="1">
      <c r="A46" s="295"/>
      <c r="B46" s="273"/>
    </row>
    <row r="47" spans="1:2" s="296" customFormat="1" ht="13.5" customHeight="1">
      <c r="A47" s="295"/>
      <c r="B47" s="273"/>
    </row>
    <row r="48" spans="1:2" s="296" customFormat="1" ht="13.5" customHeight="1">
      <c r="A48" s="295"/>
      <c r="B48" s="273"/>
    </row>
    <row r="58" spans="1:2" s="296" customFormat="1" ht="13.5" customHeight="1">
      <c r="A58" s="295"/>
      <c r="B58" s="273"/>
    </row>
    <row r="59" spans="1:2" s="296" customFormat="1" ht="13.5" customHeight="1">
      <c r="A59" s="295"/>
      <c r="B59" s="273"/>
    </row>
    <row r="60" spans="1:2" s="296" customFormat="1" ht="13.5" customHeight="1">
      <c r="A60" s="295"/>
      <c r="B60" s="273"/>
    </row>
    <row r="61" spans="1:2" s="296" customFormat="1" ht="13.5" customHeight="1">
      <c r="A61" s="295"/>
      <c r="B61" s="273"/>
    </row>
    <row r="62" spans="1:2" s="296" customFormat="1" ht="13.5" customHeight="1">
      <c r="A62" s="295"/>
      <c r="B62" s="273"/>
    </row>
    <row r="63" spans="1:2" s="296" customFormat="1" ht="13.5" customHeight="1">
      <c r="A63" s="295"/>
      <c r="B63" s="273"/>
    </row>
    <row r="64" spans="1:2" s="296" customFormat="1" ht="13.5" customHeight="1">
      <c r="A64" s="295"/>
      <c r="B64" s="273"/>
    </row>
    <row r="65" spans="1:2" s="296" customFormat="1" ht="13.5" customHeight="1">
      <c r="A65" s="295"/>
      <c r="B65" s="273"/>
    </row>
    <row r="66" spans="1:2" s="296" customFormat="1" ht="13.5" customHeight="1">
      <c r="A66" s="295"/>
      <c r="B66" s="273"/>
    </row>
    <row r="67" spans="1:2" s="296" customFormat="1" ht="13.5" customHeight="1">
      <c r="A67" s="295"/>
      <c r="B67" s="273"/>
    </row>
  </sheetData>
  <sheetProtection/>
  <mergeCells count="1">
    <mergeCell ref="A16:B16"/>
  </mergeCells>
  <printOptions horizontalCentered="1"/>
  <pageMargins left="0.5" right="0.5" top="0.75" bottom="0.5" header="0.5" footer="0.5"/>
  <pageSetup fitToHeight="1" fitToWidth="1" horizontalDpi="600" verticalDpi="600" orientation="landscape" scale="47" r:id="rId1"/>
</worksheet>
</file>

<file path=xl/worksheets/sheet5.xml><?xml version="1.0" encoding="utf-8"?>
<worksheet xmlns="http://schemas.openxmlformats.org/spreadsheetml/2006/main" xmlns:r="http://schemas.openxmlformats.org/officeDocument/2006/relationships">
  <sheetPr codeName="Sheet8">
    <pageSetUpPr fitToPage="1"/>
  </sheetPr>
  <dimension ref="A1:Y37"/>
  <sheetViews>
    <sheetView workbookViewId="0" topLeftCell="A1">
      <pane ySplit="3" topLeftCell="BM4" activePane="bottomLeft" state="frozen"/>
      <selection pane="topLeft" activeCell="AA1" sqref="AA1"/>
      <selection pane="bottomLeft" activeCell="A1" sqref="A1"/>
    </sheetView>
  </sheetViews>
  <sheetFormatPr defaultColWidth="9.140625" defaultRowHeight="12.75"/>
  <cols>
    <col min="1" max="1" width="21.00390625" style="1" bestFit="1" customWidth="1"/>
    <col min="2" max="25" width="7.140625" style="1" customWidth="1"/>
    <col min="26" max="16384" width="9.140625" style="1" customWidth="1"/>
  </cols>
  <sheetData>
    <row r="1" spans="1:25" s="230" customFormat="1" ht="21" customHeight="1">
      <c r="A1" s="242" t="s">
        <v>687</v>
      </c>
      <c r="B1" s="243">
        <v>38</v>
      </c>
      <c r="C1" s="243">
        <v>39</v>
      </c>
      <c r="D1" s="243">
        <v>40</v>
      </c>
      <c r="E1" s="243">
        <v>41</v>
      </c>
      <c r="F1" s="243">
        <v>42</v>
      </c>
      <c r="G1" s="243">
        <v>43</v>
      </c>
      <c r="H1" s="243">
        <v>44</v>
      </c>
      <c r="I1" s="243">
        <v>45</v>
      </c>
      <c r="J1" s="243">
        <v>46</v>
      </c>
      <c r="K1" s="243">
        <v>47</v>
      </c>
      <c r="L1" s="243">
        <v>48</v>
      </c>
      <c r="M1" s="243">
        <v>49</v>
      </c>
      <c r="N1" s="243">
        <v>50</v>
      </c>
      <c r="O1" s="243">
        <v>51</v>
      </c>
      <c r="P1" s="243">
        <v>52</v>
      </c>
      <c r="Q1" s="243">
        <v>53</v>
      </c>
      <c r="R1" s="243">
        <v>54</v>
      </c>
      <c r="S1" s="243">
        <v>55</v>
      </c>
      <c r="T1" s="243">
        <v>56</v>
      </c>
      <c r="U1" s="243">
        <v>57</v>
      </c>
      <c r="V1" s="243">
        <v>58</v>
      </c>
      <c r="W1" s="243">
        <v>59</v>
      </c>
      <c r="X1" s="243">
        <v>60</v>
      </c>
      <c r="Y1" s="243">
        <v>61</v>
      </c>
    </row>
    <row r="2" spans="1:25" ht="45.75">
      <c r="A2" s="298" t="s">
        <v>95</v>
      </c>
      <c r="B2" s="304" t="s">
        <v>689</v>
      </c>
      <c r="C2" s="304" t="s">
        <v>690</v>
      </c>
      <c r="D2" s="304" t="s">
        <v>691</v>
      </c>
      <c r="E2" s="304" t="s">
        <v>692</v>
      </c>
      <c r="F2" s="304" t="s">
        <v>693</v>
      </c>
      <c r="G2" s="304" t="s">
        <v>694</v>
      </c>
      <c r="H2" s="304" t="s">
        <v>695</v>
      </c>
      <c r="I2" s="304" t="s">
        <v>696</v>
      </c>
      <c r="J2" s="304" t="s">
        <v>697</v>
      </c>
      <c r="K2" s="304" t="s">
        <v>698</v>
      </c>
      <c r="L2" s="304" t="s">
        <v>699</v>
      </c>
      <c r="M2" s="304" t="s">
        <v>700</v>
      </c>
      <c r="N2" s="304" t="s">
        <v>701</v>
      </c>
      <c r="O2" s="304" t="s">
        <v>702</v>
      </c>
      <c r="P2" s="304" t="s">
        <v>703</v>
      </c>
      <c r="Q2" s="304" t="s">
        <v>704</v>
      </c>
      <c r="R2" s="304" t="s">
        <v>705</v>
      </c>
      <c r="S2" s="304" t="s">
        <v>706</v>
      </c>
      <c r="T2" s="304" t="s">
        <v>707</v>
      </c>
      <c r="U2" s="304" t="s">
        <v>708</v>
      </c>
      <c r="V2" s="304" t="s">
        <v>709</v>
      </c>
      <c r="W2" s="304" t="s">
        <v>710</v>
      </c>
      <c r="X2" s="304" t="s">
        <v>711</v>
      </c>
      <c r="Y2" s="304" t="s">
        <v>712</v>
      </c>
    </row>
    <row r="3" spans="1:25" ht="10.5">
      <c r="A3" s="299" t="s">
        <v>50</v>
      </c>
      <c r="B3" s="300">
        <v>0.013275751759436981</v>
      </c>
      <c r="C3" s="300">
        <v>0.014892956872479057</v>
      </c>
      <c r="D3" s="300">
        <v>0.0165728077232502</v>
      </c>
      <c r="E3" s="300">
        <v>0.0155964824954372</v>
      </c>
      <c r="F3" s="300">
        <v>0.018318459370596524</v>
      </c>
      <c r="G3" s="300">
        <v>0.01868566904196358</v>
      </c>
      <c r="H3" s="300">
        <v>0.020576825771630967</v>
      </c>
      <c r="I3" s="300">
        <v>0.021182266009852218</v>
      </c>
      <c r="J3" s="300">
        <v>0.022978866152297887</v>
      </c>
      <c r="K3" s="300">
        <v>0.02281694973408818</v>
      </c>
      <c r="L3" s="300">
        <v>0.01913265306122449</v>
      </c>
      <c r="M3" s="300">
        <v>0.01467620620069712</v>
      </c>
      <c r="N3" s="300">
        <v>0.018345323741007193</v>
      </c>
      <c r="O3" s="300">
        <v>0.015645805592543277</v>
      </c>
      <c r="P3" s="300">
        <v>0.015123906705539359</v>
      </c>
      <c r="Q3" s="300">
        <v>0.016292888633314167</v>
      </c>
      <c r="R3" s="300">
        <v>0.020351526364477335</v>
      </c>
      <c r="S3" s="300">
        <v>0.02188054405677114</v>
      </c>
      <c r="T3" s="300">
        <v>0.02173491170192121</v>
      </c>
      <c r="U3" s="300">
        <v>0.01806853582554517</v>
      </c>
      <c r="V3" s="300">
        <v>0.02338009352037408</v>
      </c>
      <c r="W3" s="300">
        <v>0.021651785714285714</v>
      </c>
      <c r="X3" s="300">
        <v>0.016897746967071057</v>
      </c>
      <c r="Y3" s="300">
        <v>0.021410579345088162</v>
      </c>
    </row>
    <row r="4" spans="1:25" ht="10.5">
      <c r="A4" s="1" t="s">
        <v>32</v>
      </c>
      <c r="B4" s="301">
        <v>0.0065579014715291106</v>
      </c>
      <c r="C4" s="301">
        <v>0.007911883338504499</v>
      </c>
      <c r="D4" s="301">
        <v>0.009654062751407884</v>
      </c>
      <c r="E4" s="301">
        <v>0.008627841380454622</v>
      </c>
      <c r="F4" s="301">
        <v>0.010646625958979177</v>
      </c>
      <c r="G4" s="301">
        <v>0.010768012668250199</v>
      </c>
      <c r="H4" s="301">
        <v>0.012818350480688143</v>
      </c>
      <c r="I4" s="301">
        <v>0.009523809523809525</v>
      </c>
      <c r="J4" s="301">
        <v>0.01157329755115733</v>
      </c>
      <c r="K4" s="301">
        <v>0.010293360782295419</v>
      </c>
      <c r="L4" s="301">
        <v>0.010682397959183673</v>
      </c>
      <c r="M4" s="301">
        <v>0.010456796917996699</v>
      </c>
      <c r="N4" s="301">
        <v>0.012949640287769784</v>
      </c>
      <c r="O4" s="301">
        <v>0.015479360852197071</v>
      </c>
      <c r="P4" s="301">
        <v>0.015123906705539359</v>
      </c>
      <c r="Q4" s="301">
        <v>0.012459267778416714</v>
      </c>
      <c r="R4" s="301">
        <v>0.012580943570767807</v>
      </c>
      <c r="S4" s="301">
        <v>0.010447466982061896</v>
      </c>
      <c r="T4" s="301">
        <v>0.015913060353192315</v>
      </c>
      <c r="U4" s="301">
        <v>0.014330218068535825</v>
      </c>
      <c r="V4" s="301">
        <v>0.01514139389890893</v>
      </c>
      <c r="W4" s="301">
        <v>0.014732142857142857</v>
      </c>
      <c r="X4" s="301">
        <v>0.01559792027729636</v>
      </c>
      <c r="Y4" s="301">
        <v>0.018387909319899243</v>
      </c>
    </row>
    <row r="5" spans="1:25" ht="10.5">
      <c r="A5" s="302" t="s">
        <v>33</v>
      </c>
      <c r="B5" s="301">
        <v>0.0826935380678183</v>
      </c>
      <c r="C5" s="301">
        <v>0.07508532423208192</v>
      </c>
      <c r="D5" s="301">
        <v>0.07787610619469026</v>
      </c>
      <c r="E5" s="301">
        <v>0.0822963331674133</v>
      </c>
      <c r="F5" s="301">
        <v>0.07922342257710975</v>
      </c>
      <c r="G5" s="301">
        <v>0.09200316706254949</v>
      </c>
      <c r="H5" s="301">
        <v>0.08922246584584247</v>
      </c>
      <c r="I5" s="301">
        <v>0.09326765188834155</v>
      </c>
      <c r="J5" s="301">
        <v>0.09912780945991279</v>
      </c>
      <c r="K5" s="301">
        <v>0.11116829644879053</v>
      </c>
      <c r="L5" s="301">
        <v>0.14237882653061223</v>
      </c>
      <c r="M5" s="301">
        <v>0.18400293524124015</v>
      </c>
      <c r="N5" s="301">
        <v>0.20593525179856115</v>
      </c>
      <c r="O5" s="301">
        <v>0.20872170439414114</v>
      </c>
      <c r="P5" s="301">
        <v>0.21246355685131196</v>
      </c>
      <c r="Q5" s="301">
        <v>0.2095073797201457</v>
      </c>
      <c r="R5" s="301">
        <v>0.2062904717853839</v>
      </c>
      <c r="S5" s="301">
        <v>0.22393061304947762</v>
      </c>
      <c r="T5" s="301">
        <v>0.2286046962934213</v>
      </c>
      <c r="U5" s="301">
        <v>0.23572170301142265</v>
      </c>
      <c r="V5" s="301">
        <v>0.23714094856379425</v>
      </c>
      <c r="W5" s="301">
        <v>0.23415178571428572</v>
      </c>
      <c r="X5" s="301">
        <v>0.23830155979202772</v>
      </c>
      <c r="Y5" s="301">
        <v>0.23526448362720404</v>
      </c>
    </row>
    <row r="6" spans="1:25" ht="10.5">
      <c r="A6" s="302" t="s">
        <v>34</v>
      </c>
      <c r="B6" s="301">
        <v>0.25447856685860526</v>
      </c>
      <c r="C6" s="301">
        <v>0.2541110766366739</v>
      </c>
      <c r="D6" s="301">
        <v>0.25406275140788415</v>
      </c>
      <c r="E6" s="301">
        <v>0.272108843537415</v>
      </c>
      <c r="F6" s="301">
        <v>0.26178174416784095</v>
      </c>
      <c r="G6" s="301">
        <v>0.27569279493269994</v>
      </c>
      <c r="H6" s="301">
        <v>0.2814977230561646</v>
      </c>
      <c r="I6" s="301">
        <v>0.2885057471264368</v>
      </c>
      <c r="J6" s="301">
        <v>0.28497148607849715</v>
      </c>
      <c r="K6" s="301">
        <v>0.27551895693944073</v>
      </c>
      <c r="L6" s="301">
        <v>0.24075255102040816</v>
      </c>
      <c r="M6" s="301">
        <v>0.1940928270042194</v>
      </c>
      <c r="N6" s="301">
        <v>0.1775179856115108</v>
      </c>
      <c r="O6" s="301">
        <v>0.16894141145139813</v>
      </c>
      <c r="P6" s="301">
        <v>0.17091836734693877</v>
      </c>
      <c r="Q6" s="301">
        <v>0.18190530956488404</v>
      </c>
      <c r="R6" s="301">
        <v>0.1829787234042553</v>
      </c>
      <c r="S6" s="301">
        <v>0.16499112950916617</v>
      </c>
      <c r="T6" s="301">
        <v>0.14651659227634387</v>
      </c>
      <c r="U6" s="301">
        <v>0.14558670820353065</v>
      </c>
      <c r="V6" s="301">
        <v>0.1462925851703407</v>
      </c>
      <c r="W6" s="301">
        <v>0.15223214285714284</v>
      </c>
      <c r="X6" s="301">
        <v>0.1570623916811092</v>
      </c>
      <c r="Y6" s="301">
        <v>0.15214105793450883</v>
      </c>
    </row>
    <row r="7" spans="1:25" ht="10.5">
      <c r="A7" s="302" t="s">
        <v>35</v>
      </c>
      <c r="B7" s="301">
        <v>0.055342290467050546</v>
      </c>
      <c r="C7" s="301">
        <v>0.05569345330437481</v>
      </c>
      <c r="D7" s="301">
        <v>0.057280772325020116</v>
      </c>
      <c r="E7" s="301">
        <v>0.05574912891986063</v>
      </c>
      <c r="F7" s="301">
        <v>0.05761703460153437</v>
      </c>
      <c r="G7" s="301">
        <v>0.05368171021377672</v>
      </c>
      <c r="H7" s="301">
        <v>0.05734525215044695</v>
      </c>
      <c r="I7" s="301">
        <v>0.05188834154351396</v>
      </c>
      <c r="J7" s="301">
        <v>0.05216370345521637</v>
      </c>
      <c r="K7" s="301">
        <v>0.053182364041859664</v>
      </c>
      <c r="L7" s="301">
        <v>0.047353316326530615</v>
      </c>
      <c r="M7" s="301">
        <v>0.049715648504861494</v>
      </c>
      <c r="N7" s="301">
        <v>0.04280575539568345</v>
      </c>
      <c r="O7" s="301">
        <v>0.04410785619174434</v>
      </c>
      <c r="P7" s="301">
        <v>0.053206997084548104</v>
      </c>
      <c r="Q7" s="301">
        <v>0.03891125167720912</v>
      </c>
      <c r="R7" s="301">
        <v>0.04070305272895467</v>
      </c>
      <c r="S7" s="301">
        <v>0.03213088902030357</v>
      </c>
      <c r="T7" s="301">
        <v>0.03124393557151174</v>
      </c>
      <c r="U7" s="301">
        <v>0.02699896157840083</v>
      </c>
      <c r="V7" s="301">
        <v>0.022489423291026496</v>
      </c>
      <c r="W7" s="301">
        <v>0.02544642857142857</v>
      </c>
      <c r="X7" s="301">
        <v>0.025996533795493933</v>
      </c>
      <c r="Y7" s="301">
        <v>0.021662468513853905</v>
      </c>
    </row>
    <row r="8" spans="1:25" ht="10.5">
      <c r="A8" s="302" t="s">
        <v>36</v>
      </c>
      <c r="B8" s="301">
        <v>0</v>
      </c>
      <c r="C8" s="301">
        <v>0</v>
      </c>
      <c r="D8" s="301">
        <v>0</v>
      </c>
      <c r="E8" s="301">
        <v>0</v>
      </c>
      <c r="F8" s="301">
        <v>0</v>
      </c>
      <c r="G8" s="301">
        <v>0</v>
      </c>
      <c r="H8" s="301">
        <v>0</v>
      </c>
      <c r="I8" s="301">
        <v>0</v>
      </c>
      <c r="J8" s="301">
        <v>0</v>
      </c>
      <c r="K8" s="301">
        <v>0</v>
      </c>
      <c r="L8" s="301">
        <v>0</v>
      </c>
      <c r="M8" s="301">
        <v>0</v>
      </c>
      <c r="N8" s="301">
        <v>0</v>
      </c>
      <c r="O8" s="301">
        <v>0</v>
      </c>
      <c r="P8" s="301">
        <v>0</v>
      </c>
      <c r="Q8" s="301">
        <v>0</v>
      </c>
      <c r="R8" s="301">
        <v>0</v>
      </c>
      <c r="S8" s="301">
        <v>0</v>
      </c>
      <c r="T8" s="301">
        <v>0</v>
      </c>
      <c r="U8" s="301">
        <v>0</v>
      </c>
      <c r="V8" s="301">
        <v>0</v>
      </c>
      <c r="W8" s="301">
        <v>0</v>
      </c>
      <c r="X8" s="301">
        <v>0</v>
      </c>
      <c r="Y8" s="301">
        <v>0</v>
      </c>
    </row>
    <row r="9" spans="1:25" ht="10.5">
      <c r="A9" s="302" t="s">
        <v>37</v>
      </c>
      <c r="B9" s="301">
        <v>0.3646833013435701</v>
      </c>
      <c r="C9" s="301">
        <v>0.35665529010238906</v>
      </c>
      <c r="D9" s="301">
        <v>0.3440064360418343</v>
      </c>
      <c r="E9" s="301">
        <v>0.3361539737846358</v>
      </c>
      <c r="F9" s="301">
        <v>0.33615155785188666</v>
      </c>
      <c r="G9" s="301">
        <v>0.31876484560570073</v>
      </c>
      <c r="H9" s="301">
        <v>0.3162421993590825</v>
      </c>
      <c r="I9" s="301">
        <v>0.30985221674876845</v>
      </c>
      <c r="J9" s="301">
        <v>0.2975511573297551</v>
      </c>
      <c r="K9" s="301">
        <v>0.2959341224909933</v>
      </c>
      <c r="L9" s="301">
        <v>0.3070790816326531</v>
      </c>
      <c r="M9" s="301">
        <v>0.30086222711429095</v>
      </c>
      <c r="N9" s="301">
        <v>0.28615107913669063</v>
      </c>
      <c r="O9" s="301">
        <v>0.2801264980026631</v>
      </c>
      <c r="P9" s="301">
        <v>0.2780612244897959</v>
      </c>
      <c r="Q9" s="301">
        <v>0.2854130726471152</v>
      </c>
      <c r="R9" s="301">
        <v>0.25827937095282144</v>
      </c>
      <c r="S9" s="301">
        <v>0.253893159865957</v>
      </c>
      <c r="T9" s="301">
        <v>0.25189210168833687</v>
      </c>
      <c r="U9" s="301">
        <v>0.259190031152648</v>
      </c>
      <c r="V9" s="301">
        <v>0.25963037185482074</v>
      </c>
      <c r="W9" s="301">
        <v>0.24888392857142858</v>
      </c>
      <c r="X9" s="301">
        <v>0.25238301559792026</v>
      </c>
      <c r="Y9" s="301">
        <v>0.2455919395465995</v>
      </c>
    </row>
    <row r="10" spans="1:25" ht="10.5">
      <c r="A10" s="302" t="s">
        <v>38</v>
      </c>
      <c r="B10" s="301">
        <v>0.2104926423544466</v>
      </c>
      <c r="C10" s="301">
        <v>0.226497052435619</v>
      </c>
      <c r="D10" s="301">
        <v>0.23041029766693483</v>
      </c>
      <c r="E10" s="301">
        <v>0.2218350754936121</v>
      </c>
      <c r="F10" s="301">
        <v>0.23015500234852043</v>
      </c>
      <c r="G10" s="301">
        <v>0.22470308788598575</v>
      </c>
      <c r="H10" s="301">
        <v>0.21757463315904874</v>
      </c>
      <c r="I10" s="301">
        <v>0.22249589490968802</v>
      </c>
      <c r="J10" s="301">
        <v>0.22760818517276082</v>
      </c>
      <c r="K10" s="301">
        <v>0.2281694973408818</v>
      </c>
      <c r="L10" s="301">
        <v>0.22863520408163265</v>
      </c>
      <c r="M10" s="301">
        <v>0.2372041827187672</v>
      </c>
      <c r="N10" s="301">
        <v>0.2498201438848921</v>
      </c>
      <c r="O10" s="301">
        <v>0.25798934753661784</v>
      </c>
      <c r="P10" s="301">
        <v>0.2456268221574344</v>
      </c>
      <c r="Q10" s="301">
        <v>0.2470768640981407</v>
      </c>
      <c r="R10" s="301">
        <v>0.27141535615171136</v>
      </c>
      <c r="S10" s="301">
        <v>0.2877981470530258</v>
      </c>
      <c r="T10" s="301">
        <v>0.3007956530176596</v>
      </c>
      <c r="U10" s="301">
        <v>0.2953271028037383</v>
      </c>
      <c r="V10" s="301">
        <v>0.29347584057002896</v>
      </c>
      <c r="W10" s="301">
        <v>0.30066964285714287</v>
      </c>
      <c r="X10" s="301">
        <v>0.2920277296360485</v>
      </c>
      <c r="Y10" s="301">
        <v>0.30403022670025187</v>
      </c>
    </row>
    <row r="11" spans="1:25" ht="10.5">
      <c r="A11" s="302" t="s">
        <v>39</v>
      </c>
      <c r="B11" s="301">
        <v>0</v>
      </c>
      <c r="C11" s="301">
        <v>0</v>
      </c>
      <c r="D11" s="301">
        <v>0</v>
      </c>
      <c r="E11" s="301">
        <v>0</v>
      </c>
      <c r="F11" s="301">
        <v>0</v>
      </c>
      <c r="G11" s="301">
        <v>0</v>
      </c>
      <c r="H11" s="301">
        <v>0</v>
      </c>
      <c r="I11" s="301">
        <v>0</v>
      </c>
      <c r="J11" s="301">
        <v>0</v>
      </c>
      <c r="K11" s="301">
        <v>0</v>
      </c>
      <c r="L11" s="301">
        <v>0.002072704081632653</v>
      </c>
      <c r="M11" s="301">
        <v>0.005136672170243992</v>
      </c>
      <c r="N11" s="301">
        <v>0.0035971223021582736</v>
      </c>
      <c r="O11" s="301">
        <v>0.004826897470039946</v>
      </c>
      <c r="P11" s="301">
        <v>0.0058309037900874635</v>
      </c>
      <c r="Q11" s="301">
        <v>0.005942112325091048</v>
      </c>
      <c r="R11" s="301">
        <v>0.004625346901017576</v>
      </c>
      <c r="S11" s="301">
        <v>0.0035481963335304554</v>
      </c>
      <c r="T11" s="301">
        <v>0.002910925674364448</v>
      </c>
      <c r="U11" s="301">
        <v>0.004153686396677051</v>
      </c>
      <c r="V11" s="301">
        <v>0.00222667557336896</v>
      </c>
      <c r="W11" s="301">
        <v>0.002232142857142857</v>
      </c>
      <c r="X11" s="301">
        <v>0.0017331022530329288</v>
      </c>
      <c r="Y11" s="301">
        <v>0.0015113350125944584</v>
      </c>
    </row>
    <row r="12" spans="1:25" ht="10.5">
      <c r="A12" s="302" t="s">
        <v>40</v>
      </c>
      <c r="B12" s="301">
        <v>0.00399872040946897</v>
      </c>
      <c r="C12" s="301">
        <v>0.0034129692832764505</v>
      </c>
      <c r="D12" s="301">
        <v>0.00418342719227675</v>
      </c>
      <c r="E12" s="301">
        <v>0.0036502405840384933</v>
      </c>
      <c r="F12" s="301">
        <v>0.004227336777829967</v>
      </c>
      <c r="G12" s="301">
        <v>0.004750593824228029</v>
      </c>
      <c r="H12" s="301">
        <v>0.004047900151796255</v>
      </c>
      <c r="I12" s="301">
        <v>0.003284072249589491</v>
      </c>
      <c r="J12" s="301">
        <v>0.004025494800402549</v>
      </c>
      <c r="K12" s="301">
        <v>0.002916452221650369</v>
      </c>
      <c r="L12" s="301">
        <v>0.001913265306122449</v>
      </c>
      <c r="M12" s="301">
        <v>0.003852504127682994</v>
      </c>
      <c r="N12" s="301">
        <v>0.0028776978417266188</v>
      </c>
      <c r="O12" s="301">
        <v>0.004161118508655127</v>
      </c>
      <c r="P12" s="301">
        <v>0.0036443148688046646</v>
      </c>
      <c r="Q12" s="301">
        <v>0.002491853555683343</v>
      </c>
      <c r="R12" s="301">
        <v>0.0027752081406105457</v>
      </c>
      <c r="S12" s="301">
        <v>0.0013798541297062883</v>
      </c>
      <c r="T12" s="301">
        <v>0.00038812342324859306</v>
      </c>
      <c r="U12" s="301">
        <v>0.0006230529595015577</v>
      </c>
      <c r="V12" s="301">
        <v>0.00022266755733689602</v>
      </c>
      <c r="W12" s="301">
        <v>0</v>
      </c>
      <c r="X12" s="301">
        <v>0</v>
      </c>
      <c r="Y12" s="301">
        <v>0</v>
      </c>
    </row>
    <row r="13" spans="1:25" ht="10.5">
      <c r="A13" s="302" t="s">
        <v>41</v>
      </c>
      <c r="B13" s="301">
        <v>0.0006397952655150352</v>
      </c>
      <c r="C13" s="301">
        <v>0.0013962147067949117</v>
      </c>
      <c r="D13" s="301">
        <v>0.0017699115044247787</v>
      </c>
      <c r="E13" s="301">
        <v>0.0011614401858304297</v>
      </c>
      <c r="F13" s="301">
        <v>0.0012525442304681385</v>
      </c>
      <c r="G13" s="301">
        <v>0.0009501187648456057</v>
      </c>
      <c r="H13" s="301">
        <v>0.0006746500252993759</v>
      </c>
      <c r="I13" s="301">
        <v>0</v>
      </c>
      <c r="J13" s="301">
        <v>0</v>
      </c>
      <c r="K13" s="301">
        <v>0</v>
      </c>
      <c r="L13" s="301">
        <v>0</v>
      </c>
      <c r="M13" s="301">
        <v>0</v>
      </c>
      <c r="N13" s="301">
        <v>0</v>
      </c>
      <c r="O13" s="301">
        <v>0</v>
      </c>
      <c r="P13" s="301">
        <v>0</v>
      </c>
      <c r="Q13" s="301">
        <v>0</v>
      </c>
      <c r="R13" s="301">
        <v>0</v>
      </c>
      <c r="S13" s="301">
        <v>0</v>
      </c>
      <c r="T13" s="301">
        <v>0</v>
      </c>
      <c r="U13" s="301">
        <v>0</v>
      </c>
      <c r="V13" s="301">
        <v>0</v>
      </c>
      <c r="W13" s="301">
        <v>0</v>
      </c>
      <c r="X13" s="301">
        <v>0</v>
      </c>
      <c r="Y13" s="301">
        <v>0</v>
      </c>
    </row>
    <row r="14" spans="1:25" ht="10.5">
      <c r="A14" s="302" t="s">
        <v>42</v>
      </c>
      <c r="B14" s="301">
        <v>0.007837492002559182</v>
      </c>
      <c r="C14" s="301">
        <v>0.004343779087806391</v>
      </c>
      <c r="D14" s="301">
        <v>0.00418342719227675</v>
      </c>
      <c r="E14" s="301">
        <v>0.002820640451302472</v>
      </c>
      <c r="F14" s="301">
        <v>0.0006262721152340692</v>
      </c>
      <c r="G14" s="301">
        <v>0</v>
      </c>
      <c r="H14" s="301">
        <v>0</v>
      </c>
      <c r="I14" s="301">
        <v>0</v>
      </c>
      <c r="J14" s="301">
        <v>0</v>
      </c>
      <c r="K14" s="301">
        <v>0</v>
      </c>
      <c r="L14" s="301">
        <v>0</v>
      </c>
      <c r="M14" s="301">
        <v>0</v>
      </c>
      <c r="N14" s="301">
        <v>0</v>
      </c>
      <c r="O14" s="301">
        <v>0</v>
      </c>
      <c r="P14" s="301">
        <v>0</v>
      </c>
      <c r="Q14" s="301">
        <v>0</v>
      </c>
      <c r="R14" s="301">
        <v>0</v>
      </c>
      <c r="S14" s="301">
        <v>0</v>
      </c>
      <c r="T14" s="301">
        <v>0</v>
      </c>
      <c r="U14" s="301">
        <v>0</v>
      </c>
      <c r="V14" s="301">
        <v>0</v>
      </c>
      <c r="W14" s="301">
        <v>0</v>
      </c>
      <c r="X14" s="301">
        <v>0</v>
      </c>
      <c r="Y14" s="301">
        <v>0</v>
      </c>
    </row>
    <row r="15" spans="1:25" ht="10.5">
      <c r="A15" s="302"/>
      <c r="B15" s="301"/>
      <c r="C15" s="301"/>
      <c r="D15" s="301"/>
      <c r="E15" s="301"/>
      <c r="F15" s="301"/>
      <c r="G15" s="301"/>
      <c r="H15" s="301"/>
      <c r="I15" s="301"/>
      <c r="J15" s="301"/>
      <c r="K15" s="301"/>
      <c r="L15" s="301"/>
      <c r="M15" s="301"/>
      <c r="N15" s="301"/>
      <c r="O15" s="301"/>
      <c r="P15" s="301"/>
      <c r="Q15" s="301"/>
      <c r="R15" s="301"/>
      <c r="S15" s="301"/>
      <c r="T15" s="301"/>
      <c r="U15" s="301"/>
      <c r="V15" s="301"/>
      <c r="W15" s="301"/>
      <c r="X15" s="301"/>
      <c r="Y15" s="301"/>
    </row>
    <row r="16" spans="1:25" ht="10.5">
      <c r="A16" s="302"/>
      <c r="B16" s="301"/>
      <c r="C16" s="301"/>
      <c r="D16" s="301"/>
      <c r="E16" s="301"/>
      <c r="F16" s="301"/>
      <c r="G16" s="301"/>
      <c r="H16" s="301"/>
      <c r="I16" s="301"/>
      <c r="J16" s="301"/>
      <c r="K16" s="301"/>
      <c r="L16" s="301"/>
      <c r="M16" s="301"/>
      <c r="N16" s="301"/>
      <c r="O16" s="301"/>
      <c r="P16" s="301"/>
      <c r="Q16" s="301"/>
      <c r="R16" s="301"/>
      <c r="S16" s="301"/>
      <c r="T16" s="301"/>
      <c r="U16" s="301"/>
      <c r="V16" s="301"/>
      <c r="W16" s="301"/>
      <c r="X16" s="301"/>
      <c r="Y16" s="301"/>
    </row>
    <row r="17" spans="1:25" ht="10.5">
      <c r="A17" s="302"/>
      <c r="B17" s="301"/>
      <c r="C17" s="301"/>
      <c r="D17" s="301"/>
      <c r="E17" s="301"/>
      <c r="F17" s="301"/>
      <c r="G17" s="301"/>
      <c r="H17" s="301"/>
      <c r="I17" s="301"/>
      <c r="J17" s="301"/>
      <c r="K17" s="301"/>
      <c r="L17" s="301"/>
      <c r="M17" s="301"/>
      <c r="N17" s="301"/>
      <c r="O17" s="301"/>
      <c r="P17" s="301"/>
      <c r="Q17" s="301"/>
      <c r="R17" s="301"/>
      <c r="S17" s="301"/>
      <c r="T17" s="301"/>
      <c r="U17" s="301"/>
      <c r="V17" s="301"/>
      <c r="W17" s="301"/>
      <c r="X17" s="301"/>
      <c r="Y17" s="301"/>
    </row>
    <row r="18" spans="1:25" ht="10.5">
      <c r="A18" s="302"/>
      <c r="B18" s="301"/>
      <c r="C18" s="301"/>
      <c r="D18" s="301"/>
      <c r="E18" s="301"/>
      <c r="F18" s="301"/>
      <c r="G18" s="301"/>
      <c r="H18" s="301"/>
      <c r="I18" s="301"/>
      <c r="J18" s="301"/>
      <c r="K18" s="301"/>
      <c r="L18" s="301"/>
      <c r="M18" s="301"/>
      <c r="N18" s="301"/>
      <c r="O18" s="301"/>
      <c r="P18" s="301"/>
      <c r="Q18" s="301"/>
      <c r="R18" s="301"/>
      <c r="S18" s="301"/>
      <c r="T18" s="301"/>
      <c r="U18" s="301"/>
      <c r="V18" s="301"/>
      <c r="W18" s="301"/>
      <c r="X18" s="301"/>
      <c r="Y18" s="301"/>
    </row>
    <row r="19" ht="10.5">
      <c r="A19" s="302"/>
    </row>
    <row r="20" spans="1:14" ht="45.75">
      <c r="A20" s="303"/>
      <c r="B20" s="304" t="s">
        <v>689</v>
      </c>
      <c r="C20" s="304" t="s">
        <v>690</v>
      </c>
      <c r="D20" s="304" t="s">
        <v>691</v>
      </c>
      <c r="E20" s="304" t="s">
        <v>692</v>
      </c>
      <c r="F20" s="304" t="s">
        <v>693</v>
      </c>
      <c r="G20" s="304" t="s">
        <v>694</v>
      </c>
      <c r="H20" s="304" t="s">
        <v>695</v>
      </c>
      <c r="I20" s="304" t="s">
        <v>696</v>
      </c>
      <c r="J20" s="304" t="s">
        <v>697</v>
      </c>
      <c r="K20" s="304" t="s">
        <v>698</v>
      </c>
      <c r="L20" s="304" t="s">
        <v>699</v>
      </c>
      <c r="M20" s="304" t="s">
        <v>700</v>
      </c>
      <c r="N20" s="305"/>
    </row>
    <row r="21" spans="1:14" ht="10.5">
      <c r="A21" s="299" t="s">
        <v>96</v>
      </c>
      <c r="B21" s="300">
        <v>0.013275751759436981</v>
      </c>
      <c r="C21" s="300">
        <v>0.014892956872479057</v>
      </c>
      <c r="D21" s="300">
        <v>0.0165728077232502</v>
      </c>
      <c r="E21" s="300">
        <v>0.0155964824954372</v>
      </c>
      <c r="F21" s="300">
        <v>0.018318459370596524</v>
      </c>
      <c r="G21" s="300">
        <v>0.01868566904196358</v>
      </c>
      <c r="H21" s="300">
        <v>0.020576825771630967</v>
      </c>
      <c r="I21" s="300">
        <v>0.021182266009852218</v>
      </c>
      <c r="J21" s="300">
        <v>0.022978866152297887</v>
      </c>
      <c r="K21" s="300">
        <v>0.02281694973408818</v>
      </c>
      <c r="L21" s="300">
        <v>0.01913265306122449</v>
      </c>
      <c r="M21" s="300">
        <v>0.01467620620069712</v>
      </c>
      <c r="N21" s="306"/>
    </row>
    <row r="22" spans="1:14" ht="10.5">
      <c r="A22" s="264" t="s">
        <v>32</v>
      </c>
      <c r="B22" s="270">
        <v>0.0065579014715291106</v>
      </c>
      <c r="C22" s="270">
        <v>0.007911883338504499</v>
      </c>
      <c r="D22" s="270">
        <v>0.009654062751407884</v>
      </c>
      <c r="E22" s="270">
        <v>0.008627841380454622</v>
      </c>
      <c r="F22" s="270">
        <v>0.010646625958979177</v>
      </c>
      <c r="G22" s="270">
        <v>0.010768012668250199</v>
      </c>
      <c r="H22" s="270">
        <v>0.012818350480688143</v>
      </c>
      <c r="I22" s="270">
        <v>0.009523809523809525</v>
      </c>
      <c r="J22" s="270">
        <v>0.01157329755115733</v>
      </c>
      <c r="K22" s="270">
        <v>0.010293360782295419</v>
      </c>
      <c r="L22" s="270">
        <v>0.010682397959183673</v>
      </c>
      <c r="M22" s="270">
        <v>0.010456796917996699</v>
      </c>
      <c r="N22" s="307"/>
    </row>
    <row r="23" spans="1:14" ht="10.5">
      <c r="A23" s="308" t="s">
        <v>33</v>
      </c>
      <c r="B23" s="309">
        <v>0.0826935380678183</v>
      </c>
      <c r="C23" s="309">
        <v>0.07508532423208192</v>
      </c>
      <c r="D23" s="309">
        <v>0.07787610619469026</v>
      </c>
      <c r="E23" s="309">
        <v>0.0822963331674133</v>
      </c>
      <c r="F23" s="309">
        <v>0.07922342257710975</v>
      </c>
      <c r="G23" s="309">
        <v>0.09200316706254949</v>
      </c>
      <c r="H23" s="309">
        <v>0.08922246584584247</v>
      </c>
      <c r="I23" s="309">
        <v>0.09326765188834155</v>
      </c>
      <c r="J23" s="309">
        <v>0.09912780945991279</v>
      </c>
      <c r="K23" s="309">
        <v>0.11116829644879053</v>
      </c>
      <c r="L23" s="309">
        <v>0.14237882653061223</v>
      </c>
      <c r="M23" s="309">
        <v>0.18400293524124015</v>
      </c>
      <c r="N23" s="307"/>
    </row>
    <row r="24" spans="1:14" ht="10.5">
      <c r="A24" s="310" t="s">
        <v>34</v>
      </c>
      <c r="B24" s="311">
        <v>0.25447856685860526</v>
      </c>
      <c r="C24" s="311">
        <v>0.2541110766366739</v>
      </c>
      <c r="D24" s="311">
        <v>0.25406275140788415</v>
      </c>
      <c r="E24" s="311">
        <v>0.272108843537415</v>
      </c>
      <c r="F24" s="311">
        <v>0.26178174416784095</v>
      </c>
      <c r="G24" s="311">
        <v>0.27569279493269994</v>
      </c>
      <c r="H24" s="311">
        <v>0.2814977230561646</v>
      </c>
      <c r="I24" s="311">
        <v>0.2885057471264368</v>
      </c>
      <c r="J24" s="311">
        <v>0.28497148607849715</v>
      </c>
      <c r="K24" s="311">
        <v>0.27551895693944073</v>
      </c>
      <c r="L24" s="311">
        <v>0.24075255102040816</v>
      </c>
      <c r="M24" s="311">
        <v>0.1940928270042194</v>
      </c>
      <c r="N24" s="307"/>
    </row>
    <row r="25" spans="1:14" ht="10.5">
      <c r="A25" s="312" t="s">
        <v>35</v>
      </c>
      <c r="B25" s="313">
        <v>0.055342290467050546</v>
      </c>
      <c r="C25" s="313">
        <v>0.05569345330437481</v>
      </c>
      <c r="D25" s="313">
        <v>0.057280772325020116</v>
      </c>
      <c r="E25" s="313">
        <v>0.05574912891986063</v>
      </c>
      <c r="F25" s="313">
        <v>0.05761703460153437</v>
      </c>
      <c r="G25" s="313">
        <v>0.05368171021377672</v>
      </c>
      <c r="H25" s="313">
        <v>0.05734525215044695</v>
      </c>
      <c r="I25" s="313">
        <v>0.05188834154351396</v>
      </c>
      <c r="J25" s="313">
        <v>0.05216370345521637</v>
      </c>
      <c r="K25" s="313">
        <v>0.053182364041859664</v>
      </c>
      <c r="L25" s="313">
        <v>0.047353316326530615</v>
      </c>
      <c r="M25" s="313">
        <v>0.049715648504861494</v>
      </c>
      <c r="N25" s="307"/>
    </row>
    <row r="26" spans="1:14" ht="10.5">
      <c r="A26" s="314" t="s">
        <v>36</v>
      </c>
      <c r="B26" s="315">
        <v>0</v>
      </c>
      <c r="C26" s="315">
        <v>0</v>
      </c>
      <c r="D26" s="315">
        <v>0</v>
      </c>
      <c r="E26" s="315">
        <v>0</v>
      </c>
      <c r="F26" s="315">
        <v>0</v>
      </c>
      <c r="G26" s="315">
        <v>0</v>
      </c>
      <c r="H26" s="315">
        <v>0</v>
      </c>
      <c r="I26" s="315">
        <v>0</v>
      </c>
      <c r="J26" s="315">
        <v>0</v>
      </c>
      <c r="K26" s="315">
        <v>0</v>
      </c>
      <c r="L26" s="315">
        <v>0</v>
      </c>
      <c r="M26" s="315">
        <v>0</v>
      </c>
      <c r="N26" s="307"/>
    </row>
    <row r="27" spans="1:18" ht="10.5">
      <c r="A27" s="316" t="s">
        <v>37</v>
      </c>
      <c r="B27" s="317">
        <f aca="true" t="shared" si="0" ref="B27:M27">B9</f>
        <v>0.3646833013435701</v>
      </c>
      <c r="C27" s="317">
        <f t="shared" si="0"/>
        <v>0.35665529010238906</v>
      </c>
      <c r="D27" s="317">
        <f t="shared" si="0"/>
        <v>0.3440064360418343</v>
      </c>
      <c r="E27" s="317">
        <f t="shared" si="0"/>
        <v>0.3361539737846358</v>
      </c>
      <c r="F27" s="317">
        <f t="shared" si="0"/>
        <v>0.33615155785188666</v>
      </c>
      <c r="G27" s="317">
        <f t="shared" si="0"/>
        <v>0.31876484560570073</v>
      </c>
      <c r="H27" s="317">
        <f t="shared" si="0"/>
        <v>0.3162421993590825</v>
      </c>
      <c r="I27" s="317">
        <f t="shared" si="0"/>
        <v>0.30985221674876845</v>
      </c>
      <c r="J27" s="317">
        <f t="shared" si="0"/>
        <v>0.2975511573297551</v>
      </c>
      <c r="K27" s="317">
        <f t="shared" si="0"/>
        <v>0.2959341224909933</v>
      </c>
      <c r="L27" s="317">
        <f t="shared" si="0"/>
        <v>0.3070790816326531</v>
      </c>
      <c r="M27" s="317">
        <f t="shared" si="0"/>
        <v>0.30086222711429095</v>
      </c>
      <c r="N27" s="307"/>
      <c r="O27" s="8"/>
      <c r="P27" s="8"/>
      <c r="Q27" s="8"/>
      <c r="R27" s="8"/>
    </row>
    <row r="28" spans="1:18" ht="10.5">
      <c r="A28" s="318" t="s">
        <v>38</v>
      </c>
      <c r="B28" s="319">
        <f aca="true" t="shared" si="1" ref="B28:M28">B10</f>
        <v>0.2104926423544466</v>
      </c>
      <c r="C28" s="319">
        <f t="shared" si="1"/>
        <v>0.226497052435619</v>
      </c>
      <c r="D28" s="319">
        <f t="shared" si="1"/>
        <v>0.23041029766693483</v>
      </c>
      <c r="E28" s="319">
        <f t="shared" si="1"/>
        <v>0.2218350754936121</v>
      </c>
      <c r="F28" s="319">
        <f t="shared" si="1"/>
        <v>0.23015500234852043</v>
      </c>
      <c r="G28" s="319">
        <f t="shared" si="1"/>
        <v>0.22470308788598575</v>
      </c>
      <c r="H28" s="319">
        <f t="shared" si="1"/>
        <v>0.21757463315904874</v>
      </c>
      <c r="I28" s="319">
        <f t="shared" si="1"/>
        <v>0.22249589490968802</v>
      </c>
      <c r="J28" s="319">
        <f t="shared" si="1"/>
        <v>0.22760818517276082</v>
      </c>
      <c r="K28" s="319">
        <f t="shared" si="1"/>
        <v>0.2281694973408818</v>
      </c>
      <c r="L28" s="319">
        <f t="shared" si="1"/>
        <v>0.22863520408163265</v>
      </c>
      <c r="M28" s="319">
        <f t="shared" si="1"/>
        <v>0.2372041827187672</v>
      </c>
      <c r="N28" s="307"/>
      <c r="O28" s="8"/>
      <c r="P28" s="8"/>
      <c r="Q28" s="8"/>
      <c r="R28" s="8"/>
    </row>
    <row r="29" spans="1:18" ht="10.5">
      <c r="A29" s="320" t="s">
        <v>39</v>
      </c>
      <c r="B29" s="321">
        <f aca="true" t="shared" si="2" ref="B29:M29">B11</f>
        <v>0</v>
      </c>
      <c r="C29" s="321">
        <f t="shared" si="2"/>
        <v>0</v>
      </c>
      <c r="D29" s="321">
        <f t="shared" si="2"/>
        <v>0</v>
      </c>
      <c r="E29" s="321">
        <f t="shared" si="2"/>
        <v>0</v>
      </c>
      <c r="F29" s="321">
        <f t="shared" si="2"/>
        <v>0</v>
      </c>
      <c r="G29" s="321">
        <f t="shared" si="2"/>
        <v>0</v>
      </c>
      <c r="H29" s="321">
        <f t="shared" si="2"/>
        <v>0</v>
      </c>
      <c r="I29" s="321">
        <f t="shared" si="2"/>
        <v>0</v>
      </c>
      <c r="J29" s="321">
        <f t="shared" si="2"/>
        <v>0</v>
      </c>
      <c r="K29" s="321">
        <f t="shared" si="2"/>
        <v>0</v>
      </c>
      <c r="L29" s="321">
        <f t="shared" si="2"/>
        <v>0.002072704081632653</v>
      </c>
      <c r="M29" s="321">
        <f t="shared" si="2"/>
        <v>0.005136672170243992</v>
      </c>
      <c r="N29" s="307"/>
      <c r="O29" s="8"/>
      <c r="P29" s="8"/>
      <c r="Q29" s="8"/>
      <c r="R29" s="8"/>
    </row>
    <row r="30" spans="1:18" ht="10.5">
      <c r="A30" s="322" t="s">
        <v>40</v>
      </c>
      <c r="B30" s="323">
        <f aca="true" t="shared" si="3" ref="B30:M30">B12</f>
        <v>0.00399872040946897</v>
      </c>
      <c r="C30" s="323">
        <f t="shared" si="3"/>
        <v>0.0034129692832764505</v>
      </c>
      <c r="D30" s="323">
        <f t="shared" si="3"/>
        <v>0.00418342719227675</v>
      </c>
      <c r="E30" s="323">
        <f t="shared" si="3"/>
        <v>0.0036502405840384933</v>
      </c>
      <c r="F30" s="323">
        <f t="shared" si="3"/>
        <v>0.004227336777829967</v>
      </c>
      <c r="G30" s="323">
        <f t="shared" si="3"/>
        <v>0.004750593824228029</v>
      </c>
      <c r="H30" s="323">
        <f t="shared" si="3"/>
        <v>0.004047900151796255</v>
      </c>
      <c r="I30" s="323">
        <f t="shared" si="3"/>
        <v>0.003284072249589491</v>
      </c>
      <c r="J30" s="323">
        <f t="shared" si="3"/>
        <v>0.004025494800402549</v>
      </c>
      <c r="K30" s="323">
        <f t="shared" si="3"/>
        <v>0.002916452221650369</v>
      </c>
      <c r="L30" s="323">
        <f t="shared" si="3"/>
        <v>0.001913265306122449</v>
      </c>
      <c r="M30" s="323">
        <f t="shared" si="3"/>
        <v>0.003852504127682994</v>
      </c>
      <c r="N30" s="307"/>
      <c r="O30" s="8"/>
      <c r="P30" s="8"/>
      <c r="Q30" s="8"/>
      <c r="R30" s="8"/>
    </row>
    <row r="31" spans="1:18" ht="10.5">
      <c r="A31" s="324" t="s">
        <v>41</v>
      </c>
      <c r="B31" s="325">
        <f aca="true" t="shared" si="4" ref="B31:M31">B13</f>
        <v>0.0006397952655150352</v>
      </c>
      <c r="C31" s="325">
        <f t="shared" si="4"/>
        <v>0.0013962147067949117</v>
      </c>
      <c r="D31" s="325">
        <f t="shared" si="4"/>
        <v>0.0017699115044247787</v>
      </c>
      <c r="E31" s="325">
        <f t="shared" si="4"/>
        <v>0.0011614401858304297</v>
      </c>
      <c r="F31" s="325">
        <f t="shared" si="4"/>
        <v>0.0012525442304681385</v>
      </c>
      <c r="G31" s="325">
        <f t="shared" si="4"/>
        <v>0.0009501187648456057</v>
      </c>
      <c r="H31" s="325">
        <f t="shared" si="4"/>
        <v>0.0006746500252993759</v>
      </c>
      <c r="I31" s="325">
        <f t="shared" si="4"/>
        <v>0</v>
      </c>
      <c r="J31" s="325">
        <f t="shared" si="4"/>
        <v>0</v>
      </c>
      <c r="K31" s="325">
        <f t="shared" si="4"/>
        <v>0</v>
      </c>
      <c r="L31" s="325">
        <f t="shared" si="4"/>
        <v>0</v>
      </c>
      <c r="M31" s="325">
        <f t="shared" si="4"/>
        <v>0</v>
      </c>
      <c r="N31" s="307"/>
      <c r="O31" s="8"/>
      <c r="P31" s="8"/>
      <c r="Q31" s="8"/>
      <c r="R31" s="8"/>
    </row>
    <row r="32" spans="1:18" ht="10.5">
      <c r="A32" s="326" t="s">
        <v>42</v>
      </c>
      <c r="B32" s="327">
        <f aca="true" t="shared" si="5" ref="B32:M32">B14</f>
        <v>0.007837492002559182</v>
      </c>
      <c r="C32" s="327">
        <f t="shared" si="5"/>
        <v>0.004343779087806391</v>
      </c>
      <c r="D32" s="327">
        <f t="shared" si="5"/>
        <v>0.00418342719227675</v>
      </c>
      <c r="E32" s="327">
        <f t="shared" si="5"/>
        <v>0.002820640451302472</v>
      </c>
      <c r="F32" s="327">
        <f t="shared" si="5"/>
        <v>0.0006262721152340692</v>
      </c>
      <c r="G32" s="327">
        <f t="shared" si="5"/>
        <v>0</v>
      </c>
      <c r="H32" s="327">
        <f t="shared" si="5"/>
        <v>0</v>
      </c>
      <c r="I32" s="327">
        <f t="shared" si="5"/>
        <v>0</v>
      </c>
      <c r="J32" s="327">
        <f t="shared" si="5"/>
        <v>0</v>
      </c>
      <c r="K32" s="327">
        <f t="shared" si="5"/>
        <v>0</v>
      </c>
      <c r="L32" s="327">
        <f t="shared" si="5"/>
        <v>0</v>
      </c>
      <c r="M32" s="327">
        <f t="shared" si="5"/>
        <v>0</v>
      </c>
      <c r="N32" s="307"/>
      <c r="O32" s="8"/>
      <c r="P32" s="8"/>
      <c r="Q32" s="8"/>
      <c r="R32" s="8"/>
    </row>
    <row r="33" spans="1:18" ht="10.5" hidden="1">
      <c r="A33" s="328"/>
      <c r="B33" s="329"/>
      <c r="C33" s="329"/>
      <c r="D33" s="329"/>
      <c r="E33" s="329"/>
      <c r="F33" s="329"/>
      <c r="G33" s="329"/>
      <c r="H33" s="329"/>
      <c r="I33" s="329"/>
      <c r="J33" s="329"/>
      <c r="K33" s="329"/>
      <c r="L33" s="329"/>
      <c r="M33" s="329"/>
      <c r="N33" s="307"/>
      <c r="O33" s="8"/>
      <c r="P33" s="8"/>
      <c r="Q33" s="8"/>
      <c r="R33" s="8"/>
    </row>
    <row r="34" spans="1:18" ht="10.5" hidden="1">
      <c r="A34" s="330"/>
      <c r="B34" s="331"/>
      <c r="C34" s="331"/>
      <c r="D34" s="331"/>
      <c r="E34" s="331"/>
      <c r="F34" s="331"/>
      <c r="G34" s="331"/>
      <c r="H34" s="331"/>
      <c r="I34" s="331"/>
      <c r="J34" s="331"/>
      <c r="K34" s="331"/>
      <c r="L34" s="331"/>
      <c r="M34" s="331"/>
      <c r="N34" s="307"/>
      <c r="O34" s="8"/>
      <c r="P34" s="8"/>
      <c r="Q34" s="8"/>
      <c r="R34" s="8"/>
    </row>
    <row r="35" spans="1:18" ht="10.5" hidden="1">
      <c r="A35" s="324"/>
      <c r="B35" s="325"/>
      <c r="C35" s="325"/>
      <c r="D35" s="325"/>
      <c r="E35" s="325"/>
      <c r="F35" s="325"/>
      <c r="G35" s="325"/>
      <c r="H35" s="325"/>
      <c r="I35" s="325"/>
      <c r="J35" s="325"/>
      <c r="K35" s="325"/>
      <c r="L35" s="325"/>
      <c r="M35" s="325"/>
      <c r="N35" s="307"/>
      <c r="O35" s="8"/>
      <c r="P35" s="8"/>
      <c r="Q35" s="8"/>
      <c r="R35" s="8"/>
    </row>
    <row r="36" spans="1:18" ht="10.5" hidden="1">
      <c r="A36" s="324"/>
      <c r="B36" s="325"/>
      <c r="C36" s="325"/>
      <c r="D36" s="325"/>
      <c r="E36" s="325"/>
      <c r="F36" s="325"/>
      <c r="G36" s="325"/>
      <c r="H36" s="325"/>
      <c r="I36" s="325"/>
      <c r="J36" s="325"/>
      <c r="K36" s="325"/>
      <c r="L36" s="325"/>
      <c r="M36" s="325"/>
      <c r="N36" s="307"/>
      <c r="O36" s="8"/>
      <c r="P36" s="8"/>
      <c r="Q36" s="8"/>
      <c r="R36" s="8"/>
    </row>
    <row r="37" spans="2:18" ht="10.5">
      <c r="B37" s="230">
        <v>8</v>
      </c>
      <c r="C37" s="230">
        <v>9</v>
      </c>
      <c r="D37" s="230">
        <v>10</v>
      </c>
      <c r="E37" s="230">
        <v>11</v>
      </c>
      <c r="F37" s="230">
        <v>12</v>
      </c>
      <c r="G37" s="230">
        <v>13</v>
      </c>
      <c r="H37" s="230">
        <v>14</v>
      </c>
      <c r="I37" s="230">
        <v>15</v>
      </c>
      <c r="J37" s="230">
        <v>16</v>
      </c>
      <c r="K37" s="230">
        <v>17</v>
      </c>
      <c r="L37" s="230">
        <v>18</v>
      </c>
      <c r="M37" s="230">
        <v>19</v>
      </c>
      <c r="N37" s="230">
        <v>20</v>
      </c>
      <c r="O37" s="332"/>
      <c r="P37" s="332"/>
      <c r="Q37" s="332"/>
      <c r="R37" s="332"/>
    </row>
  </sheetData>
  <sheetProtection/>
  <printOptions/>
  <pageMargins left="0.25" right="0.25" top="1" bottom="1" header="0.5" footer="0.5"/>
  <pageSetup fitToHeight="1" fitToWidth="1" horizontalDpi="600" verticalDpi="600" orientation="landscape" scale="66" r:id="rId2"/>
  <drawing r:id="rId1"/>
</worksheet>
</file>

<file path=xl/worksheets/sheet6.xml><?xml version="1.0" encoding="utf-8"?>
<worksheet xmlns="http://schemas.openxmlformats.org/spreadsheetml/2006/main" xmlns:r="http://schemas.openxmlformats.org/officeDocument/2006/relationships">
  <sheetPr codeName="Sheet14">
    <pageSetUpPr fitToPage="1"/>
  </sheetPr>
  <dimension ref="A1:Y9"/>
  <sheetViews>
    <sheetView workbookViewId="0" topLeftCell="A1">
      <pane ySplit="3" topLeftCell="BM4" activePane="bottomLeft" state="frozen"/>
      <selection pane="topLeft" activeCell="AA1" sqref="AA1"/>
      <selection pane="bottomLeft" activeCell="A1" sqref="A1"/>
    </sheetView>
  </sheetViews>
  <sheetFormatPr defaultColWidth="9.140625" defaultRowHeight="12.75"/>
  <cols>
    <col min="1" max="1" width="21.00390625" style="1" bestFit="1" customWidth="1"/>
    <col min="2" max="25" width="7.140625" style="1" customWidth="1"/>
    <col min="26" max="16384" width="9.140625" style="1" customWidth="1"/>
  </cols>
  <sheetData>
    <row r="1" spans="1:25" s="230" customFormat="1" ht="21" customHeight="1">
      <c r="A1" s="242" t="s">
        <v>687</v>
      </c>
      <c r="B1" s="243">
        <v>38</v>
      </c>
      <c r="C1" s="243">
        <v>39</v>
      </c>
      <c r="D1" s="243">
        <v>40</v>
      </c>
      <c r="E1" s="243">
        <v>41</v>
      </c>
      <c r="F1" s="243">
        <v>42</v>
      </c>
      <c r="G1" s="243">
        <v>43</v>
      </c>
      <c r="H1" s="243">
        <v>44</v>
      </c>
      <c r="I1" s="243">
        <v>45</v>
      </c>
      <c r="J1" s="243">
        <v>46</v>
      </c>
      <c r="K1" s="243">
        <v>47</v>
      </c>
      <c r="L1" s="243">
        <v>48</v>
      </c>
      <c r="M1" s="243">
        <v>49</v>
      </c>
      <c r="N1" s="243">
        <v>50</v>
      </c>
      <c r="O1" s="243">
        <v>51</v>
      </c>
      <c r="P1" s="243">
        <v>52</v>
      </c>
      <c r="Q1" s="243">
        <v>53</v>
      </c>
      <c r="R1" s="243">
        <v>54</v>
      </c>
      <c r="S1" s="243">
        <v>55</v>
      </c>
      <c r="T1" s="243">
        <v>56</v>
      </c>
      <c r="U1" s="243">
        <v>57</v>
      </c>
      <c r="V1" s="243">
        <v>58</v>
      </c>
      <c r="W1" s="243">
        <v>59</v>
      </c>
      <c r="X1" s="243">
        <v>60</v>
      </c>
      <c r="Y1" s="243">
        <v>61</v>
      </c>
    </row>
    <row r="2" spans="1:25" ht="45.75">
      <c r="A2" s="298" t="s">
        <v>95</v>
      </c>
      <c r="B2" s="245" t="str">
        <f>DollarTrends!C2</f>
        <v>2012-01</v>
      </c>
      <c r="C2" s="245" t="str">
        <f>DollarTrends!D2</f>
        <v>2011-12</v>
      </c>
      <c r="D2" s="245" t="str">
        <f>DollarTrends!E2</f>
        <v>2011-11</v>
      </c>
      <c r="E2" s="245" t="str">
        <f>DollarTrends!F2</f>
        <v>2011-10</v>
      </c>
      <c r="F2" s="245" t="str">
        <f>DollarTrends!G2</f>
        <v>2011-09</v>
      </c>
      <c r="G2" s="245" t="str">
        <f>DollarTrends!H2</f>
        <v>2011-08</v>
      </c>
      <c r="H2" s="245" t="str">
        <f>DollarTrends!I2</f>
        <v>2011-07</v>
      </c>
      <c r="I2" s="245" t="str">
        <f>DollarTrends!J2</f>
        <v>2011-06</v>
      </c>
      <c r="J2" s="245" t="str">
        <f>DollarTrends!K2</f>
        <v>2011-05</v>
      </c>
      <c r="K2" s="245" t="str">
        <f>DollarTrends!L2</f>
        <v>2011-04</v>
      </c>
      <c r="L2" s="245" t="str">
        <f>DollarTrends!M2</f>
        <v>2011-03</v>
      </c>
      <c r="M2" s="245" t="str">
        <f>DollarTrends!N2</f>
        <v>2011-02</v>
      </c>
      <c r="N2" s="245" t="str">
        <f>DollarTrends!O2</f>
        <v>2011-01</v>
      </c>
      <c r="O2" s="245" t="str">
        <f>DollarTrends!P2</f>
        <v>2010-12</v>
      </c>
      <c r="P2" s="245" t="str">
        <f>DollarTrends!Q2</f>
        <v>2010-11</v>
      </c>
      <c r="Q2" s="245" t="str">
        <f>DollarTrends!R2</f>
        <v>2010-10</v>
      </c>
      <c r="R2" s="245" t="str">
        <f>DollarTrends!S2</f>
        <v>2010-09</v>
      </c>
      <c r="S2" s="245" t="str">
        <f>DollarTrends!T2</f>
        <v>2010-08</v>
      </c>
      <c r="T2" s="245" t="str">
        <f>DollarTrends!U2</f>
        <v>2010-07</v>
      </c>
      <c r="U2" s="245" t="str">
        <f>DollarTrends!V2</f>
        <v>2010-06</v>
      </c>
      <c r="V2" s="245" t="str">
        <f>DollarTrends!W2</f>
        <v>2010-05</v>
      </c>
      <c r="W2" s="245" t="str">
        <f>DollarTrends!X2</f>
        <v>2010-04</v>
      </c>
      <c r="X2" s="245" t="str">
        <f>DollarTrends!Y2</f>
        <v>2010-03</v>
      </c>
      <c r="Y2" s="245" t="str">
        <f>DollarTrends!Z2</f>
        <v>2010-02</v>
      </c>
    </row>
    <row r="3" spans="1:25" ht="10.5">
      <c r="A3" s="299" t="s">
        <v>50</v>
      </c>
      <c r="B3" s="300">
        <v>0.13833333333333334</v>
      </c>
      <c r="C3" s="300">
        <v>0.16551724137931034</v>
      </c>
      <c r="D3" s="300">
        <v>0.17546848381601363</v>
      </c>
      <c r="E3" s="300">
        <v>0.15932203389830507</v>
      </c>
      <c r="F3" s="300">
        <v>0.18780096308186195</v>
      </c>
      <c r="G3" s="300">
        <v>0.1688125894134478</v>
      </c>
      <c r="H3" s="300">
        <v>0.18740399385560677</v>
      </c>
      <c r="I3" s="300">
        <v>0.18507890961262555</v>
      </c>
      <c r="J3" s="300">
        <v>0.18818681318681318</v>
      </c>
      <c r="K3" s="300">
        <v>0.1702944942381562</v>
      </c>
      <c r="L3" s="300">
        <v>0.11846001974333663</v>
      </c>
      <c r="M3" s="300">
        <v>0.07386888273314866</v>
      </c>
      <c r="N3" s="300">
        <v>0.0817963111467522</v>
      </c>
      <c r="O3" s="300">
        <v>0.06973293768545995</v>
      </c>
      <c r="P3" s="300">
        <v>0.06645316253002402</v>
      </c>
      <c r="Q3" s="300">
        <v>0.07215619694397284</v>
      </c>
      <c r="R3" s="300">
        <v>0.08979591836734693</v>
      </c>
      <c r="S3" s="300">
        <v>0.08901363271852446</v>
      </c>
      <c r="T3" s="300">
        <v>0.08682170542635659</v>
      </c>
      <c r="U3" s="300">
        <v>0.07119476268412439</v>
      </c>
      <c r="V3" s="300">
        <v>0.08974358974358974</v>
      </c>
      <c r="W3" s="300">
        <v>0.08464223385689354</v>
      </c>
      <c r="X3" s="300">
        <v>0.06621392190152801</v>
      </c>
      <c r="Y3" s="300">
        <v>0.08341511285574092</v>
      </c>
    </row>
    <row r="4" spans="1:25" ht="10.5">
      <c r="A4" s="302" t="s">
        <v>33</v>
      </c>
      <c r="B4" s="301">
        <v>0.8616666666666667</v>
      </c>
      <c r="C4" s="301">
        <v>0.8344827586206897</v>
      </c>
      <c r="D4" s="301">
        <v>0.8245315161839863</v>
      </c>
      <c r="E4" s="301">
        <v>0.8406779661016949</v>
      </c>
      <c r="F4" s="301">
        <v>0.812199036918138</v>
      </c>
      <c r="G4" s="301">
        <v>0.8311874105865522</v>
      </c>
      <c r="H4" s="301">
        <v>0.8125960061443932</v>
      </c>
      <c r="I4" s="301">
        <v>0.8149210903873745</v>
      </c>
      <c r="J4" s="301">
        <v>0.8118131868131868</v>
      </c>
      <c r="K4" s="301">
        <v>0.8297055057618438</v>
      </c>
      <c r="L4" s="301">
        <v>0.8815399802566634</v>
      </c>
      <c r="M4" s="301">
        <v>0.9261311172668514</v>
      </c>
      <c r="N4" s="301">
        <v>0.9182036888532478</v>
      </c>
      <c r="O4" s="301">
        <v>0.93026706231454</v>
      </c>
      <c r="P4" s="301">
        <v>0.933546837469976</v>
      </c>
      <c r="Q4" s="301">
        <v>0.9278438030560272</v>
      </c>
      <c r="R4" s="301">
        <v>0.9102040816326531</v>
      </c>
      <c r="S4" s="301">
        <v>0.9109863672814755</v>
      </c>
      <c r="T4" s="301">
        <v>0.9131782945736434</v>
      </c>
      <c r="U4" s="301">
        <v>0.9288052373158756</v>
      </c>
      <c r="V4" s="301">
        <v>0.9102564102564102</v>
      </c>
      <c r="W4" s="301">
        <v>0.9153577661431065</v>
      </c>
      <c r="X4" s="301">
        <v>0.933786078098472</v>
      </c>
      <c r="Y4" s="301">
        <v>0.9165848871442591</v>
      </c>
    </row>
    <row r="5" spans="1:25" ht="10.5">
      <c r="A5" s="302"/>
      <c r="B5" s="301"/>
      <c r="C5" s="301"/>
      <c r="D5" s="301"/>
      <c r="E5" s="301"/>
      <c r="F5" s="301"/>
      <c r="G5" s="301"/>
      <c r="H5" s="301"/>
      <c r="I5" s="301"/>
      <c r="J5" s="301"/>
      <c r="K5" s="301"/>
      <c r="L5" s="301"/>
      <c r="M5" s="301"/>
      <c r="N5" s="301"/>
      <c r="O5" s="301"/>
      <c r="P5" s="301"/>
      <c r="Q5" s="301"/>
      <c r="R5" s="301"/>
      <c r="S5" s="301"/>
      <c r="T5" s="301"/>
      <c r="U5" s="301"/>
      <c r="V5" s="301"/>
      <c r="W5" s="301"/>
      <c r="X5" s="301"/>
      <c r="Y5" s="301"/>
    </row>
    <row r="6" spans="1:14" ht="45.75">
      <c r="A6" s="303"/>
      <c r="B6" s="304" t="s">
        <v>689</v>
      </c>
      <c r="C6" s="304" t="s">
        <v>690</v>
      </c>
      <c r="D6" s="304" t="s">
        <v>691</v>
      </c>
      <c r="E6" s="304" t="s">
        <v>692</v>
      </c>
      <c r="F6" s="304" t="s">
        <v>693</v>
      </c>
      <c r="G6" s="304" t="s">
        <v>694</v>
      </c>
      <c r="H6" s="304" t="s">
        <v>695</v>
      </c>
      <c r="I6" s="304" t="s">
        <v>696</v>
      </c>
      <c r="J6" s="304" t="s">
        <v>697</v>
      </c>
      <c r="K6" s="304" t="s">
        <v>698</v>
      </c>
      <c r="L6" s="304" t="s">
        <v>699</v>
      </c>
      <c r="M6" s="304" t="s">
        <v>700</v>
      </c>
      <c r="N6" s="305"/>
    </row>
    <row r="7" spans="1:14" ht="10.5">
      <c r="A7" s="299" t="s">
        <v>96</v>
      </c>
      <c r="B7" s="300">
        <v>0.13833333333333334</v>
      </c>
      <c r="C7" s="300">
        <v>0.16551724137931034</v>
      </c>
      <c r="D7" s="300">
        <v>0.17546848381601363</v>
      </c>
      <c r="E7" s="300">
        <v>0.15932203389830507</v>
      </c>
      <c r="F7" s="300">
        <v>0.18780096308186195</v>
      </c>
      <c r="G7" s="300">
        <v>0.1688125894134478</v>
      </c>
      <c r="H7" s="300">
        <v>0.18740399385560677</v>
      </c>
      <c r="I7" s="300">
        <v>0.18507890961262555</v>
      </c>
      <c r="J7" s="300">
        <v>0.18818681318681318</v>
      </c>
      <c r="K7" s="300">
        <v>0.1702944942381562</v>
      </c>
      <c r="L7" s="300">
        <v>0.11846001974333663</v>
      </c>
      <c r="M7" s="300">
        <v>0.07386888273314866</v>
      </c>
      <c r="N7" s="306"/>
    </row>
    <row r="8" spans="1:14" ht="10.5">
      <c r="A8" s="308" t="s">
        <v>33</v>
      </c>
      <c r="B8" s="309">
        <v>0.8616666666666667</v>
      </c>
      <c r="C8" s="309">
        <v>0.8344827586206897</v>
      </c>
      <c r="D8" s="309">
        <v>0.8245315161839863</v>
      </c>
      <c r="E8" s="309">
        <v>0.8406779661016949</v>
      </c>
      <c r="F8" s="309">
        <v>0.812199036918138</v>
      </c>
      <c r="G8" s="309">
        <v>0.8311874105865522</v>
      </c>
      <c r="H8" s="309">
        <v>0.8125960061443932</v>
      </c>
      <c r="I8" s="309">
        <v>0.8149210903873745</v>
      </c>
      <c r="J8" s="309">
        <v>0.8118131868131868</v>
      </c>
      <c r="K8" s="309">
        <v>0.8297055057618438</v>
      </c>
      <c r="L8" s="309">
        <v>0.8815399802566634</v>
      </c>
      <c r="M8" s="309">
        <v>0.9261311172668514</v>
      </c>
      <c r="N8" s="307"/>
    </row>
    <row r="9" spans="1:18" ht="10.5">
      <c r="A9" s="302"/>
      <c r="B9" s="333"/>
      <c r="C9" s="333"/>
      <c r="D9" s="333"/>
      <c r="E9" s="333"/>
      <c r="F9" s="333"/>
      <c r="G9" s="333"/>
      <c r="H9" s="333"/>
      <c r="I9" s="333"/>
      <c r="J9" s="333"/>
      <c r="K9" s="333"/>
      <c r="L9" s="333"/>
      <c r="M9" s="333"/>
      <c r="N9" s="230"/>
      <c r="O9" s="332"/>
      <c r="P9" s="332"/>
      <c r="Q9" s="332"/>
      <c r="R9" s="332"/>
    </row>
  </sheetData>
  <sheetProtection/>
  <printOptions/>
  <pageMargins left="0.25" right="0.25" top="1" bottom="1" header="0.5" footer="0.5"/>
  <pageSetup fitToHeight="1" fitToWidth="1" horizontalDpi="600" verticalDpi="600" orientation="landscape" scale="66" r:id="rId2"/>
  <drawing r:id="rId1"/>
</worksheet>
</file>

<file path=xl/worksheets/sheet7.xml><?xml version="1.0" encoding="utf-8"?>
<worksheet xmlns="http://schemas.openxmlformats.org/spreadsheetml/2006/main" xmlns:r="http://schemas.openxmlformats.org/officeDocument/2006/relationships">
  <sheetPr codeName="Sheet9"/>
  <dimension ref="A1:AM5000"/>
  <sheetViews>
    <sheetView zoomScale="80" zoomScaleNormal="80" workbookViewId="0" topLeftCell="A1">
      <pane xSplit="11" ySplit="2" topLeftCell="L3" activePane="bottomRight" state="frozen"/>
      <selection pane="topLeft" activeCell="A1" sqref="A1"/>
      <selection pane="topRight" activeCell="L1" sqref="L1"/>
      <selection pane="bottomLeft" activeCell="A3" sqref="A3"/>
      <selection pane="bottomRight" activeCell="A1" sqref="A1"/>
    </sheetView>
  </sheetViews>
  <sheetFormatPr defaultColWidth="9.140625" defaultRowHeight="13.5" customHeight="1"/>
  <cols>
    <col min="1" max="1" width="23.57421875" style="346" bestFit="1" customWidth="1"/>
    <col min="2" max="2" width="15.28125" style="346" customWidth="1"/>
    <col min="3" max="3" width="23.140625" style="347" customWidth="1"/>
    <col min="4" max="4" width="23.7109375" style="347" customWidth="1"/>
    <col min="5" max="5" width="19.7109375" style="347" customWidth="1"/>
    <col min="6" max="6" width="5.28125" style="346" customWidth="1"/>
    <col min="7" max="7" width="8.8515625" style="348" customWidth="1"/>
    <col min="8" max="8" width="9.8515625" style="347" customWidth="1"/>
    <col min="9" max="9" width="9.8515625" style="349" hidden="1" customWidth="1"/>
    <col min="10" max="10" width="8.7109375" style="350" bestFit="1" customWidth="1"/>
    <col min="11" max="11" width="11.421875" style="351" customWidth="1"/>
    <col min="12" max="12" width="14.57421875" style="351" bestFit="1" customWidth="1"/>
    <col min="13" max="14" width="11.421875" style="350" customWidth="1"/>
    <col min="15" max="15" width="11.421875" style="352" customWidth="1"/>
    <col min="16" max="38" width="9.140625" style="353" customWidth="1"/>
    <col min="39" max="39" width="9.140625" style="354" customWidth="1"/>
    <col min="40" max="16384" width="9.140625" style="355" customWidth="1"/>
  </cols>
  <sheetData>
    <row r="1" spans="1:39" s="2" customFormat="1" ht="21" customHeight="1" thickBot="1">
      <c r="A1" s="334" t="s">
        <v>687</v>
      </c>
      <c r="B1" s="335"/>
      <c r="C1" s="335"/>
      <c r="D1" s="335"/>
      <c r="E1" s="335"/>
      <c r="F1" s="335"/>
      <c r="G1" s="335"/>
      <c r="H1" s="336" t="s">
        <v>967</v>
      </c>
      <c r="I1" s="337"/>
      <c r="J1" s="338">
        <v>83</v>
      </c>
      <c r="K1" s="338">
        <v>20377.05</v>
      </c>
      <c r="L1" s="339"/>
      <c r="M1" s="338">
        <v>282</v>
      </c>
      <c r="N1" s="338">
        <v>329</v>
      </c>
      <c r="O1" s="339"/>
      <c r="P1" s="338">
        <v>83</v>
      </c>
      <c r="Q1" s="338">
        <v>96</v>
      </c>
      <c r="R1" s="338">
        <v>103</v>
      </c>
      <c r="S1" s="338">
        <v>94</v>
      </c>
      <c r="T1" s="338">
        <v>117</v>
      </c>
      <c r="U1" s="338">
        <v>118</v>
      </c>
      <c r="V1" s="338">
        <v>122</v>
      </c>
      <c r="W1" s="338">
        <v>129</v>
      </c>
      <c r="X1" s="338">
        <v>137</v>
      </c>
      <c r="Y1" s="338">
        <v>133</v>
      </c>
      <c r="Z1" s="338">
        <v>120</v>
      </c>
      <c r="AA1" s="338">
        <v>80</v>
      </c>
      <c r="AB1" s="338">
        <v>102</v>
      </c>
      <c r="AC1" s="338">
        <v>94</v>
      </c>
      <c r="AD1" s="338">
        <v>83</v>
      </c>
      <c r="AE1" s="338">
        <v>85</v>
      </c>
      <c r="AF1" s="338">
        <v>110</v>
      </c>
      <c r="AG1" s="338">
        <v>111</v>
      </c>
      <c r="AH1" s="338">
        <v>112</v>
      </c>
      <c r="AI1" s="338">
        <v>87</v>
      </c>
      <c r="AJ1" s="338">
        <v>105</v>
      </c>
      <c r="AK1" s="338">
        <v>97</v>
      </c>
      <c r="AL1" s="338">
        <v>78</v>
      </c>
      <c r="AM1" s="338">
        <v>85</v>
      </c>
    </row>
    <row r="2" spans="1:39" s="2" customFormat="1" ht="62.25" customHeight="1" thickTop="1">
      <c r="A2" s="340" t="s">
        <v>97</v>
      </c>
      <c r="B2" s="341" t="s">
        <v>98</v>
      </c>
      <c r="C2" s="340" t="s">
        <v>99</v>
      </c>
      <c r="D2" s="340" t="s">
        <v>100</v>
      </c>
      <c r="E2" s="340" t="s">
        <v>101</v>
      </c>
      <c r="F2" s="340" t="s">
        <v>102</v>
      </c>
      <c r="G2" s="340" t="s">
        <v>103</v>
      </c>
      <c r="H2" s="340" t="s">
        <v>104</v>
      </c>
      <c r="I2" s="342" t="s">
        <v>105</v>
      </c>
      <c r="J2" s="340" t="s">
        <v>106</v>
      </c>
      <c r="K2" s="343" t="s">
        <v>2</v>
      </c>
      <c r="L2" s="344" t="s">
        <v>107</v>
      </c>
      <c r="M2" s="345" t="s">
        <v>108</v>
      </c>
      <c r="N2" s="345" t="s">
        <v>109</v>
      </c>
      <c r="O2" s="345" t="s">
        <v>110</v>
      </c>
      <c r="P2" s="478" t="s">
        <v>689</v>
      </c>
      <c r="Q2" s="478" t="s">
        <v>690</v>
      </c>
      <c r="R2" s="478" t="s">
        <v>691</v>
      </c>
      <c r="S2" s="478" t="s">
        <v>692</v>
      </c>
      <c r="T2" s="478" t="s">
        <v>693</v>
      </c>
      <c r="U2" s="478" t="s">
        <v>694</v>
      </c>
      <c r="V2" s="478" t="s">
        <v>695</v>
      </c>
      <c r="W2" s="478" t="s">
        <v>696</v>
      </c>
      <c r="X2" s="478" t="s">
        <v>697</v>
      </c>
      <c r="Y2" s="478" t="s">
        <v>698</v>
      </c>
      <c r="Z2" s="478" t="s">
        <v>699</v>
      </c>
      <c r="AA2" s="478" t="s">
        <v>700</v>
      </c>
      <c r="AB2" s="478" t="s">
        <v>701</v>
      </c>
      <c r="AC2" s="478" t="s">
        <v>702</v>
      </c>
      <c r="AD2" s="478" t="s">
        <v>703</v>
      </c>
      <c r="AE2" s="478" t="s">
        <v>704</v>
      </c>
      <c r="AF2" s="478" t="s">
        <v>705</v>
      </c>
      <c r="AG2" s="478" t="s">
        <v>706</v>
      </c>
      <c r="AH2" s="478" t="s">
        <v>707</v>
      </c>
      <c r="AI2" s="478" t="s">
        <v>708</v>
      </c>
      <c r="AJ2" s="478" t="s">
        <v>709</v>
      </c>
      <c r="AK2" s="478" t="s">
        <v>710</v>
      </c>
      <c r="AL2" s="478" t="s">
        <v>711</v>
      </c>
      <c r="AM2" s="478" t="s">
        <v>712</v>
      </c>
    </row>
    <row r="3" spans="1:39" ht="13.5" customHeight="1">
      <c r="A3" s="346" t="s">
        <v>713</v>
      </c>
      <c r="B3" s="346" t="s">
        <v>714</v>
      </c>
      <c r="C3" s="347" t="s">
        <v>715</v>
      </c>
      <c r="D3" s="347" t="s">
        <v>716</v>
      </c>
      <c r="E3" s="347" t="s">
        <v>717</v>
      </c>
      <c r="F3" s="346" t="s">
        <v>718</v>
      </c>
      <c r="G3" s="348" t="s">
        <v>719</v>
      </c>
      <c r="H3" s="347" t="s">
        <v>232</v>
      </c>
      <c r="J3" s="350">
        <v>2</v>
      </c>
      <c r="K3" s="351">
        <v>0</v>
      </c>
      <c r="L3" s="351">
        <v>0</v>
      </c>
      <c r="M3" s="350">
        <v>4</v>
      </c>
      <c r="N3" s="350">
        <v>1</v>
      </c>
      <c r="O3" s="352">
        <v>3</v>
      </c>
      <c r="P3" s="353">
        <v>2</v>
      </c>
      <c r="Q3" s="353">
        <v>0</v>
      </c>
      <c r="R3" s="353">
        <v>2</v>
      </c>
      <c r="S3" s="353">
        <v>1</v>
      </c>
      <c r="T3" s="353">
        <v>0</v>
      </c>
      <c r="U3" s="353">
        <v>0</v>
      </c>
      <c r="V3" s="353">
        <v>0</v>
      </c>
      <c r="W3" s="353">
        <v>0</v>
      </c>
      <c r="X3" s="353">
        <v>0</v>
      </c>
      <c r="Y3" s="353">
        <v>0</v>
      </c>
      <c r="Z3" s="353">
        <v>0</v>
      </c>
      <c r="AA3" s="353">
        <v>1</v>
      </c>
      <c r="AB3" s="353">
        <v>0</v>
      </c>
      <c r="AC3" s="353">
        <v>0</v>
      </c>
      <c r="AD3" s="353">
        <v>0</v>
      </c>
      <c r="AE3" s="353">
        <v>1</v>
      </c>
      <c r="AF3" s="353">
        <v>0</v>
      </c>
      <c r="AG3" s="353">
        <v>2</v>
      </c>
      <c r="AH3" s="353">
        <v>2</v>
      </c>
      <c r="AI3" s="353">
        <v>2</v>
      </c>
      <c r="AJ3" s="353">
        <v>4</v>
      </c>
      <c r="AK3" s="353">
        <v>2</v>
      </c>
      <c r="AL3" s="353">
        <v>2</v>
      </c>
      <c r="AM3" s="354">
        <v>3</v>
      </c>
    </row>
    <row r="4" spans="1:39" ht="13.5" customHeight="1">
      <c r="A4" s="346" t="s">
        <v>713</v>
      </c>
      <c r="B4" s="346" t="s">
        <v>720</v>
      </c>
      <c r="C4" s="347" t="s">
        <v>721</v>
      </c>
      <c r="D4" s="347" t="s">
        <v>722</v>
      </c>
      <c r="E4" s="347" t="s">
        <v>717</v>
      </c>
      <c r="F4" s="346" t="s">
        <v>718</v>
      </c>
      <c r="G4" s="348" t="s">
        <v>723</v>
      </c>
      <c r="H4" s="347" t="s">
        <v>279</v>
      </c>
      <c r="J4" s="350">
        <v>5</v>
      </c>
      <c r="K4" s="351">
        <v>303.31</v>
      </c>
      <c r="L4" s="351">
        <v>60.66</v>
      </c>
      <c r="M4" s="350">
        <v>10</v>
      </c>
      <c r="N4" s="350">
        <v>4</v>
      </c>
      <c r="O4" s="352">
        <v>1.5</v>
      </c>
      <c r="P4" s="353">
        <v>5</v>
      </c>
      <c r="Q4" s="353">
        <v>2</v>
      </c>
      <c r="R4" s="353">
        <v>3</v>
      </c>
      <c r="S4" s="353">
        <v>0</v>
      </c>
      <c r="T4" s="353">
        <v>2</v>
      </c>
      <c r="U4" s="353">
        <v>2</v>
      </c>
      <c r="V4" s="353">
        <v>2</v>
      </c>
      <c r="W4" s="353">
        <v>1</v>
      </c>
      <c r="X4" s="353">
        <v>1</v>
      </c>
      <c r="Y4" s="353">
        <v>1</v>
      </c>
      <c r="Z4" s="353">
        <v>2</v>
      </c>
      <c r="AA4" s="353">
        <v>2</v>
      </c>
      <c r="AB4" s="353">
        <v>2</v>
      </c>
      <c r="AC4" s="353">
        <v>0</v>
      </c>
      <c r="AD4" s="353">
        <v>1</v>
      </c>
      <c r="AE4" s="353">
        <v>1</v>
      </c>
      <c r="AF4" s="353">
        <v>1</v>
      </c>
      <c r="AG4" s="353">
        <v>1</v>
      </c>
      <c r="AH4" s="353">
        <v>3</v>
      </c>
      <c r="AI4" s="353">
        <v>1</v>
      </c>
      <c r="AJ4" s="353">
        <v>1</v>
      </c>
      <c r="AK4" s="353">
        <v>1</v>
      </c>
      <c r="AL4" s="353">
        <v>2</v>
      </c>
      <c r="AM4" s="354">
        <v>0</v>
      </c>
    </row>
    <row r="5" spans="1:39" ht="13.5" customHeight="1">
      <c r="A5" s="346" t="s">
        <v>724</v>
      </c>
      <c r="B5" s="346" t="s">
        <v>725</v>
      </c>
      <c r="C5" s="347" t="s">
        <v>726</v>
      </c>
      <c r="D5" s="347" t="s">
        <v>727</v>
      </c>
      <c r="E5" s="347" t="s">
        <v>728</v>
      </c>
      <c r="F5" s="346" t="s">
        <v>718</v>
      </c>
      <c r="G5" s="348" t="s">
        <v>729</v>
      </c>
      <c r="H5" s="347" t="s">
        <v>186</v>
      </c>
      <c r="J5" s="350">
        <v>5</v>
      </c>
      <c r="K5" s="351">
        <v>3444.24</v>
      </c>
      <c r="L5" s="351">
        <v>688.85</v>
      </c>
      <c r="M5" s="350">
        <v>15</v>
      </c>
      <c r="N5" s="350">
        <v>7</v>
      </c>
      <c r="O5" s="352">
        <v>1.1429</v>
      </c>
      <c r="P5" s="353">
        <v>5</v>
      </c>
      <c r="Q5" s="353">
        <v>5</v>
      </c>
      <c r="R5" s="353">
        <v>5</v>
      </c>
      <c r="S5" s="353">
        <v>3</v>
      </c>
      <c r="T5" s="353">
        <v>2</v>
      </c>
      <c r="U5" s="353">
        <v>2</v>
      </c>
      <c r="V5" s="353">
        <v>3</v>
      </c>
      <c r="W5" s="353">
        <v>2</v>
      </c>
      <c r="X5" s="353">
        <v>3</v>
      </c>
      <c r="Y5" s="353">
        <v>2</v>
      </c>
      <c r="Z5" s="353">
        <v>1</v>
      </c>
      <c r="AA5" s="353">
        <v>4</v>
      </c>
      <c r="AB5" s="353">
        <v>5</v>
      </c>
      <c r="AC5" s="353">
        <v>5</v>
      </c>
      <c r="AD5" s="353">
        <v>1</v>
      </c>
      <c r="AE5" s="353">
        <v>3</v>
      </c>
      <c r="AF5" s="353">
        <v>3</v>
      </c>
      <c r="AG5" s="353">
        <v>2</v>
      </c>
      <c r="AH5" s="353">
        <v>6</v>
      </c>
      <c r="AI5" s="353">
        <v>3</v>
      </c>
      <c r="AJ5" s="353">
        <v>5</v>
      </c>
      <c r="AK5" s="353">
        <v>5</v>
      </c>
      <c r="AL5" s="353">
        <v>3</v>
      </c>
      <c r="AM5" s="354">
        <v>2</v>
      </c>
    </row>
    <row r="6" spans="1:39" ht="13.5" customHeight="1">
      <c r="A6" s="346" t="s">
        <v>724</v>
      </c>
      <c r="B6" s="346" t="s">
        <v>730</v>
      </c>
      <c r="C6" s="347" t="s">
        <v>731</v>
      </c>
      <c r="D6" s="347" t="s">
        <v>732</v>
      </c>
      <c r="E6" s="347" t="s">
        <v>733</v>
      </c>
      <c r="F6" s="346" t="s">
        <v>718</v>
      </c>
      <c r="G6" s="348" t="s">
        <v>734</v>
      </c>
      <c r="H6" s="347" t="s">
        <v>261</v>
      </c>
      <c r="J6" s="350">
        <v>0</v>
      </c>
      <c r="K6" s="351">
        <v>0</v>
      </c>
      <c r="M6" s="350">
        <v>6</v>
      </c>
      <c r="N6" s="350">
        <v>3</v>
      </c>
      <c r="O6" s="352">
        <v>1</v>
      </c>
      <c r="P6" s="353">
        <v>0</v>
      </c>
      <c r="Q6" s="353">
        <v>3</v>
      </c>
      <c r="R6" s="353">
        <v>3</v>
      </c>
      <c r="S6" s="353">
        <v>3</v>
      </c>
      <c r="T6" s="353">
        <v>0</v>
      </c>
      <c r="U6" s="353">
        <v>0</v>
      </c>
      <c r="V6" s="353">
        <v>1</v>
      </c>
      <c r="W6" s="353">
        <v>0</v>
      </c>
      <c r="X6" s="353">
        <v>0</v>
      </c>
      <c r="Y6" s="353">
        <v>0</v>
      </c>
      <c r="Z6" s="353">
        <v>0</v>
      </c>
      <c r="AA6" s="353">
        <v>0</v>
      </c>
      <c r="AB6" s="353">
        <v>0</v>
      </c>
      <c r="AC6" s="353">
        <v>0</v>
      </c>
      <c r="AD6" s="353">
        <v>0</v>
      </c>
      <c r="AE6" s="353">
        <v>0</v>
      </c>
      <c r="AF6" s="353">
        <v>0</v>
      </c>
      <c r="AG6" s="353">
        <v>0</v>
      </c>
      <c r="AH6" s="353">
        <v>0</v>
      </c>
      <c r="AI6" s="353">
        <v>0</v>
      </c>
      <c r="AJ6" s="353">
        <v>0</v>
      </c>
      <c r="AK6" s="353">
        <v>0</v>
      </c>
      <c r="AL6" s="353">
        <v>0</v>
      </c>
      <c r="AM6" s="354">
        <v>0</v>
      </c>
    </row>
    <row r="7" spans="1:39" ht="13.5" customHeight="1">
      <c r="A7" s="346" t="s">
        <v>713</v>
      </c>
      <c r="B7" s="346" t="s">
        <v>735</v>
      </c>
      <c r="C7" s="347" t="s">
        <v>736</v>
      </c>
      <c r="D7" s="347" t="s">
        <v>737</v>
      </c>
      <c r="E7" s="347" t="s">
        <v>717</v>
      </c>
      <c r="F7" s="346" t="s">
        <v>718</v>
      </c>
      <c r="G7" s="348" t="s">
        <v>719</v>
      </c>
      <c r="H7" s="347" t="s">
        <v>279</v>
      </c>
      <c r="J7" s="350">
        <v>3</v>
      </c>
      <c r="K7" s="351">
        <v>0</v>
      </c>
      <c r="L7" s="351">
        <v>0</v>
      </c>
      <c r="M7" s="350">
        <v>6</v>
      </c>
      <c r="N7" s="350">
        <v>3</v>
      </c>
      <c r="O7" s="352">
        <v>1</v>
      </c>
      <c r="P7" s="353">
        <v>3</v>
      </c>
      <c r="Q7" s="353">
        <v>2</v>
      </c>
      <c r="R7" s="353">
        <v>1</v>
      </c>
      <c r="S7" s="353">
        <v>2</v>
      </c>
      <c r="T7" s="353">
        <v>1</v>
      </c>
      <c r="U7" s="353">
        <v>0</v>
      </c>
      <c r="V7" s="353">
        <v>0</v>
      </c>
      <c r="W7" s="353">
        <v>0</v>
      </c>
      <c r="X7" s="353">
        <v>0</v>
      </c>
      <c r="Y7" s="353">
        <v>0</v>
      </c>
      <c r="Z7" s="353">
        <v>3</v>
      </c>
      <c r="AA7" s="353">
        <v>2</v>
      </c>
      <c r="AB7" s="353">
        <v>2</v>
      </c>
      <c r="AC7" s="353">
        <v>3</v>
      </c>
      <c r="AD7" s="353">
        <v>1</v>
      </c>
      <c r="AE7" s="353">
        <v>1</v>
      </c>
      <c r="AF7" s="353">
        <v>1</v>
      </c>
      <c r="AG7" s="353">
        <v>1</v>
      </c>
      <c r="AH7" s="353">
        <v>2</v>
      </c>
      <c r="AI7" s="353">
        <v>1</v>
      </c>
      <c r="AJ7" s="353">
        <v>1</v>
      </c>
      <c r="AK7" s="353">
        <v>4</v>
      </c>
      <c r="AL7" s="353">
        <v>2</v>
      </c>
      <c r="AM7" s="354">
        <v>2</v>
      </c>
    </row>
    <row r="8" spans="1:39" ht="13.5" customHeight="1">
      <c r="A8" s="346" t="s">
        <v>713</v>
      </c>
      <c r="B8" s="346" t="s">
        <v>738</v>
      </c>
      <c r="C8" s="347" t="s">
        <v>739</v>
      </c>
      <c r="D8" s="347" t="s">
        <v>740</v>
      </c>
      <c r="E8" s="347" t="s">
        <v>741</v>
      </c>
      <c r="F8" s="346" t="s">
        <v>718</v>
      </c>
      <c r="G8" s="348" t="s">
        <v>742</v>
      </c>
      <c r="H8" s="347" t="s">
        <v>520</v>
      </c>
      <c r="J8" s="350">
        <v>1</v>
      </c>
      <c r="K8" s="351">
        <v>0</v>
      </c>
      <c r="L8" s="351">
        <v>0</v>
      </c>
      <c r="M8" s="350">
        <v>11</v>
      </c>
      <c r="N8" s="350">
        <v>7</v>
      </c>
      <c r="O8" s="352">
        <v>0.5714</v>
      </c>
      <c r="P8" s="353">
        <v>1</v>
      </c>
      <c r="Q8" s="353">
        <v>5</v>
      </c>
      <c r="R8" s="353">
        <v>5</v>
      </c>
      <c r="S8" s="353">
        <v>3</v>
      </c>
      <c r="T8" s="353">
        <v>1</v>
      </c>
      <c r="U8" s="353">
        <v>3</v>
      </c>
      <c r="V8" s="353">
        <v>4</v>
      </c>
      <c r="W8" s="353">
        <v>1</v>
      </c>
      <c r="X8" s="353">
        <v>1</v>
      </c>
      <c r="Y8" s="353">
        <v>2</v>
      </c>
      <c r="Z8" s="353">
        <v>2</v>
      </c>
      <c r="AA8" s="353">
        <v>2</v>
      </c>
      <c r="AB8" s="353">
        <v>1</v>
      </c>
      <c r="AC8" s="353">
        <v>1</v>
      </c>
      <c r="AD8" s="353">
        <v>0</v>
      </c>
      <c r="AE8" s="353">
        <v>1</v>
      </c>
      <c r="AF8" s="353">
        <v>1</v>
      </c>
      <c r="AG8" s="353">
        <v>2</v>
      </c>
      <c r="AH8" s="353">
        <v>1</v>
      </c>
      <c r="AI8" s="353">
        <v>2</v>
      </c>
      <c r="AJ8" s="353">
        <v>1</v>
      </c>
      <c r="AK8" s="353">
        <v>1</v>
      </c>
      <c r="AL8" s="353">
        <v>1</v>
      </c>
      <c r="AM8" s="354">
        <v>3</v>
      </c>
    </row>
    <row r="9" spans="1:39" ht="13.5" customHeight="1">
      <c r="A9" s="346" t="s">
        <v>713</v>
      </c>
      <c r="B9" s="346" t="s">
        <v>743</v>
      </c>
      <c r="C9" s="347" t="s">
        <v>744</v>
      </c>
      <c r="D9" s="347" t="s">
        <v>745</v>
      </c>
      <c r="E9" s="347" t="s">
        <v>746</v>
      </c>
      <c r="F9" s="346" t="s">
        <v>718</v>
      </c>
      <c r="G9" s="348" t="s">
        <v>747</v>
      </c>
      <c r="H9" s="347" t="s">
        <v>345</v>
      </c>
      <c r="J9" s="350">
        <v>1</v>
      </c>
      <c r="K9" s="351">
        <v>1061.59</v>
      </c>
      <c r="L9" s="351">
        <v>1061.59</v>
      </c>
      <c r="M9" s="350">
        <v>6</v>
      </c>
      <c r="N9" s="350">
        <v>5</v>
      </c>
      <c r="O9" s="352">
        <v>0.2</v>
      </c>
      <c r="P9" s="353">
        <v>1</v>
      </c>
      <c r="Q9" s="353">
        <v>3</v>
      </c>
      <c r="R9" s="353">
        <v>2</v>
      </c>
      <c r="S9" s="353">
        <v>1</v>
      </c>
      <c r="T9" s="353">
        <v>2</v>
      </c>
      <c r="U9" s="353">
        <v>2</v>
      </c>
      <c r="V9" s="353">
        <v>4</v>
      </c>
      <c r="W9" s="353">
        <v>4</v>
      </c>
      <c r="X9" s="353">
        <v>2</v>
      </c>
      <c r="Y9" s="353">
        <v>2</v>
      </c>
      <c r="Z9" s="353">
        <v>4</v>
      </c>
      <c r="AA9" s="353">
        <v>3</v>
      </c>
      <c r="AB9" s="353">
        <v>4</v>
      </c>
      <c r="AC9" s="353">
        <v>2</v>
      </c>
      <c r="AD9" s="353">
        <v>3</v>
      </c>
      <c r="AE9" s="353">
        <v>5</v>
      </c>
      <c r="AF9" s="353">
        <v>6</v>
      </c>
      <c r="AG9" s="353">
        <v>2</v>
      </c>
      <c r="AH9" s="353">
        <v>3</v>
      </c>
      <c r="AI9" s="353">
        <v>5</v>
      </c>
      <c r="AJ9" s="353">
        <v>5</v>
      </c>
      <c r="AK9" s="353">
        <v>4</v>
      </c>
      <c r="AL9" s="353">
        <v>5</v>
      </c>
      <c r="AM9" s="354">
        <v>2</v>
      </c>
    </row>
    <row r="10" spans="1:39" ht="13.5" customHeight="1">
      <c r="A10" s="346" t="s">
        <v>724</v>
      </c>
      <c r="B10" s="346" t="s">
        <v>748</v>
      </c>
      <c r="C10" s="347" t="s">
        <v>749</v>
      </c>
      <c r="D10" s="347" t="s">
        <v>750</v>
      </c>
      <c r="E10" s="347" t="s">
        <v>751</v>
      </c>
      <c r="F10" s="346" t="s">
        <v>718</v>
      </c>
      <c r="G10" s="348" t="s">
        <v>752</v>
      </c>
      <c r="H10" s="347" t="s">
        <v>200</v>
      </c>
      <c r="J10" s="350">
        <v>6</v>
      </c>
      <c r="K10" s="351">
        <v>378.64</v>
      </c>
      <c r="L10" s="351">
        <v>63.11</v>
      </c>
      <c r="M10" s="350">
        <v>21</v>
      </c>
      <c r="N10" s="350">
        <v>19</v>
      </c>
      <c r="O10" s="352">
        <v>0.1053</v>
      </c>
      <c r="P10" s="353">
        <v>6</v>
      </c>
      <c r="Q10" s="353">
        <v>8</v>
      </c>
      <c r="R10" s="353">
        <v>7</v>
      </c>
      <c r="S10" s="353">
        <v>6</v>
      </c>
      <c r="T10" s="353">
        <v>7</v>
      </c>
      <c r="U10" s="353">
        <v>6</v>
      </c>
      <c r="V10" s="353">
        <v>7</v>
      </c>
      <c r="W10" s="353">
        <v>4</v>
      </c>
      <c r="X10" s="353">
        <v>7</v>
      </c>
      <c r="Y10" s="353">
        <v>6</v>
      </c>
      <c r="Z10" s="353">
        <v>6</v>
      </c>
      <c r="AA10" s="353">
        <v>2</v>
      </c>
      <c r="AB10" s="353">
        <v>4</v>
      </c>
      <c r="AC10" s="353">
        <v>5</v>
      </c>
      <c r="AD10" s="353">
        <v>3</v>
      </c>
      <c r="AE10" s="353">
        <v>4</v>
      </c>
      <c r="AF10" s="353">
        <v>5</v>
      </c>
      <c r="AG10" s="353">
        <v>4</v>
      </c>
      <c r="AH10" s="353">
        <v>1</v>
      </c>
      <c r="AI10" s="353">
        <v>0</v>
      </c>
      <c r="AJ10" s="353">
        <v>0</v>
      </c>
      <c r="AK10" s="353">
        <v>0</v>
      </c>
      <c r="AL10" s="353">
        <v>0</v>
      </c>
      <c r="AM10" s="354">
        <v>0</v>
      </c>
    </row>
    <row r="11" spans="1:39" ht="13.5" customHeight="1">
      <c r="A11" s="346" t="s">
        <v>724</v>
      </c>
      <c r="B11" s="346" t="s">
        <v>753</v>
      </c>
      <c r="C11" s="347" t="s">
        <v>754</v>
      </c>
      <c r="D11" s="347" t="s">
        <v>755</v>
      </c>
      <c r="E11" s="347" t="s">
        <v>756</v>
      </c>
      <c r="F11" s="346" t="s">
        <v>718</v>
      </c>
      <c r="G11" s="348" t="s">
        <v>757</v>
      </c>
      <c r="H11" s="347" t="s">
        <v>234</v>
      </c>
      <c r="J11" s="350">
        <v>2</v>
      </c>
      <c r="K11" s="351">
        <v>506.86</v>
      </c>
      <c r="L11" s="351">
        <v>253.43</v>
      </c>
      <c r="M11" s="350">
        <v>5</v>
      </c>
      <c r="N11" s="350">
        <v>0</v>
      </c>
      <c r="O11" s="352">
        <v>0</v>
      </c>
      <c r="P11" s="353">
        <v>2</v>
      </c>
      <c r="Q11" s="353">
        <v>3</v>
      </c>
      <c r="R11" s="353">
        <v>0</v>
      </c>
      <c r="S11" s="353">
        <v>0</v>
      </c>
      <c r="T11" s="353">
        <v>0</v>
      </c>
      <c r="U11" s="353">
        <v>0</v>
      </c>
      <c r="V11" s="353">
        <v>2</v>
      </c>
      <c r="W11" s="353">
        <v>0</v>
      </c>
      <c r="X11" s="353">
        <v>1</v>
      </c>
      <c r="Y11" s="353">
        <v>3</v>
      </c>
      <c r="Z11" s="353">
        <v>3</v>
      </c>
      <c r="AA11" s="353">
        <v>0</v>
      </c>
      <c r="AB11" s="353">
        <v>0</v>
      </c>
      <c r="AC11" s="353">
        <v>5</v>
      </c>
      <c r="AD11" s="353">
        <v>4</v>
      </c>
      <c r="AE11" s="353">
        <v>4</v>
      </c>
      <c r="AF11" s="353">
        <v>4</v>
      </c>
      <c r="AG11" s="353">
        <v>4</v>
      </c>
      <c r="AH11" s="353">
        <v>4</v>
      </c>
      <c r="AI11" s="353">
        <v>3</v>
      </c>
      <c r="AJ11" s="353">
        <v>7</v>
      </c>
      <c r="AK11" s="353">
        <v>4</v>
      </c>
      <c r="AL11" s="353">
        <v>5</v>
      </c>
      <c r="AM11" s="354">
        <v>0</v>
      </c>
    </row>
    <row r="12" spans="1:39" ht="13.5" customHeight="1">
      <c r="A12" s="346" t="s">
        <v>713</v>
      </c>
      <c r="B12" s="346" t="s">
        <v>758</v>
      </c>
      <c r="C12" s="347" t="s">
        <v>759</v>
      </c>
      <c r="D12" s="347" t="s">
        <v>760</v>
      </c>
      <c r="E12" s="347" t="s">
        <v>761</v>
      </c>
      <c r="F12" s="346" t="s">
        <v>718</v>
      </c>
      <c r="G12" s="348" t="s">
        <v>762</v>
      </c>
      <c r="H12" s="347" t="s">
        <v>517</v>
      </c>
      <c r="J12" s="350">
        <v>0</v>
      </c>
      <c r="K12" s="351">
        <v>0</v>
      </c>
      <c r="M12" s="350">
        <v>0</v>
      </c>
      <c r="N12" s="350">
        <v>0</v>
      </c>
      <c r="O12" s="352">
        <v>0</v>
      </c>
      <c r="P12" s="353">
        <v>0</v>
      </c>
      <c r="Q12" s="353">
        <v>0</v>
      </c>
      <c r="R12" s="353">
        <v>0</v>
      </c>
      <c r="S12" s="353">
        <v>0</v>
      </c>
      <c r="T12" s="353">
        <v>0</v>
      </c>
      <c r="U12" s="353">
        <v>0</v>
      </c>
      <c r="V12" s="353">
        <v>0</v>
      </c>
      <c r="W12" s="353">
        <v>0</v>
      </c>
      <c r="X12" s="353">
        <v>0</v>
      </c>
      <c r="Y12" s="353">
        <v>0</v>
      </c>
      <c r="Z12" s="353">
        <v>0</v>
      </c>
      <c r="AA12" s="353">
        <v>0</v>
      </c>
      <c r="AB12" s="353">
        <v>1</v>
      </c>
      <c r="AC12" s="353">
        <v>1</v>
      </c>
      <c r="AD12" s="353">
        <v>1</v>
      </c>
      <c r="AE12" s="353">
        <v>2</v>
      </c>
      <c r="AF12" s="353">
        <v>1</v>
      </c>
      <c r="AG12" s="353">
        <v>1</v>
      </c>
      <c r="AH12" s="353">
        <v>2</v>
      </c>
      <c r="AI12" s="353">
        <v>2</v>
      </c>
      <c r="AJ12" s="353">
        <v>1</v>
      </c>
      <c r="AK12" s="353">
        <v>1</v>
      </c>
      <c r="AL12" s="353">
        <v>0</v>
      </c>
      <c r="AM12" s="354">
        <v>0</v>
      </c>
    </row>
    <row r="13" spans="1:39" ht="13.5" customHeight="1">
      <c r="A13" s="346" t="s">
        <v>713</v>
      </c>
      <c r="B13" s="346" t="s">
        <v>763</v>
      </c>
      <c r="C13" s="347" t="s">
        <v>764</v>
      </c>
      <c r="D13" s="347" t="s">
        <v>765</v>
      </c>
      <c r="E13" s="347" t="s">
        <v>766</v>
      </c>
      <c r="F13" s="346" t="s">
        <v>718</v>
      </c>
      <c r="G13" s="348" t="s">
        <v>767</v>
      </c>
      <c r="H13" s="347" t="s">
        <v>232</v>
      </c>
      <c r="J13" s="350">
        <v>0</v>
      </c>
      <c r="K13" s="351">
        <v>0</v>
      </c>
      <c r="M13" s="350">
        <v>0</v>
      </c>
      <c r="N13" s="350">
        <v>0</v>
      </c>
      <c r="O13" s="352">
        <v>0</v>
      </c>
      <c r="P13" s="353">
        <v>0</v>
      </c>
      <c r="Q13" s="353">
        <v>0</v>
      </c>
      <c r="R13" s="353">
        <v>0</v>
      </c>
      <c r="S13" s="353">
        <v>0</v>
      </c>
      <c r="T13" s="353">
        <v>0</v>
      </c>
      <c r="U13" s="353">
        <v>0</v>
      </c>
      <c r="V13" s="353">
        <v>0</v>
      </c>
      <c r="W13" s="353">
        <v>0</v>
      </c>
      <c r="X13" s="353">
        <v>0</v>
      </c>
      <c r="Y13" s="353">
        <v>0</v>
      </c>
      <c r="Z13" s="353">
        <v>1</v>
      </c>
      <c r="AA13" s="353">
        <v>0</v>
      </c>
      <c r="AB13" s="353">
        <v>0</v>
      </c>
      <c r="AC13" s="353">
        <v>0</v>
      </c>
      <c r="AD13" s="353">
        <v>0</v>
      </c>
      <c r="AE13" s="353">
        <v>0</v>
      </c>
      <c r="AF13" s="353">
        <v>0</v>
      </c>
      <c r="AG13" s="353">
        <v>0</v>
      </c>
      <c r="AH13" s="353">
        <v>0</v>
      </c>
      <c r="AI13" s="353">
        <v>0</v>
      </c>
      <c r="AJ13" s="353">
        <v>0</v>
      </c>
      <c r="AK13" s="353">
        <v>0</v>
      </c>
      <c r="AL13" s="353">
        <v>0</v>
      </c>
      <c r="AM13" s="354">
        <v>0</v>
      </c>
    </row>
    <row r="14" spans="1:39" ht="13.5" customHeight="1">
      <c r="A14" s="346" t="s">
        <v>713</v>
      </c>
      <c r="B14" s="346" t="s">
        <v>768</v>
      </c>
      <c r="C14" s="347" t="s">
        <v>769</v>
      </c>
      <c r="D14" s="347" t="s">
        <v>770</v>
      </c>
      <c r="E14" s="347" t="s">
        <v>771</v>
      </c>
      <c r="F14" s="346" t="s">
        <v>718</v>
      </c>
      <c r="G14" s="348" t="s">
        <v>772</v>
      </c>
      <c r="H14" s="347" t="s">
        <v>279</v>
      </c>
      <c r="J14" s="350">
        <v>1</v>
      </c>
      <c r="K14" s="351">
        <v>0</v>
      </c>
      <c r="L14" s="351">
        <v>0</v>
      </c>
      <c r="M14" s="350">
        <v>3</v>
      </c>
      <c r="N14" s="350">
        <v>3</v>
      </c>
      <c r="O14" s="352">
        <v>0</v>
      </c>
      <c r="P14" s="353">
        <v>1</v>
      </c>
      <c r="Q14" s="353">
        <v>1</v>
      </c>
      <c r="R14" s="353">
        <v>1</v>
      </c>
      <c r="S14" s="353">
        <v>1</v>
      </c>
      <c r="T14" s="353">
        <v>1</v>
      </c>
      <c r="U14" s="353">
        <v>1</v>
      </c>
      <c r="V14" s="353">
        <v>1</v>
      </c>
      <c r="W14" s="353">
        <v>1</v>
      </c>
      <c r="X14" s="353">
        <v>1</v>
      </c>
      <c r="Y14" s="353">
        <v>0</v>
      </c>
      <c r="Z14" s="353">
        <v>0</v>
      </c>
      <c r="AA14" s="353">
        <v>0</v>
      </c>
      <c r="AB14" s="353">
        <v>0</v>
      </c>
      <c r="AC14" s="353">
        <v>0</v>
      </c>
      <c r="AD14" s="353">
        <v>0</v>
      </c>
      <c r="AE14" s="353">
        <v>0</v>
      </c>
      <c r="AF14" s="353">
        <v>0</v>
      </c>
      <c r="AG14" s="353">
        <v>0</v>
      </c>
      <c r="AH14" s="353">
        <v>0</v>
      </c>
      <c r="AI14" s="353">
        <v>0</v>
      </c>
      <c r="AJ14" s="353">
        <v>0</v>
      </c>
      <c r="AK14" s="353">
        <v>0</v>
      </c>
      <c r="AL14" s="353">
        <v>0</v>
      </c>
      <c r="AM14" s="354">
        <v>0</v>
      </c>
    </row>
    <row r="15" spans="1:39" ht="13.5" customHeight="1">
      <c r="A15" s="346" t="s">
        <v>713</v>
      </c>
      <c r="B15" s="346" t="s">
        <v>773</v>
      </c>
      <c r="C15" s="347" t="s">
        <v>774</v>
      </c>
      <c r="D15" s="347" t="s">
        <v>775</v>
      </c>
      <c r="E15" s="347" t="s">
        <v>776</v>
      </c>
      <c r="F15" s="346" t="s">
        <v>718</v>
      </c>
      <c r="G15" s="348" t="s">
        <v>777</v>
      </c>
      <c r="H15" s="347" t="s">
        <v>148</v>
      </c>
      <c r="J15" s="350">
        <v>0</v>
      </c>
      <c r="K15" s="351">
        <v>0</v>
      </c>
      <c r="M15" s="350">
        <v>0</v>
      </c>
      <c r="N15" s="350">
        <v>0</v>
      </c>
      <c r="O15" s="352">
        <v>0</v>
      </c>
      <c r="P15" s="353">
        <v>0</v>
      </c>
      <c r="Q15" s="353">
        <v>0</v>
      </c>
      <c r="R15" s="353">
        <v>0</v>
      </c>
      <c r="S15" s="353">
        <v>0</v>
      </c>
      <c r="T15" s="353">
        <v>0</v>
      </c>
      <c r="U15" s="353">
        <v>0</v>
      </c>
      <c r="V15" s="353">
        <v>0</v>
      </c>
      <c r="W15" s="353">
        <v>0</v>
      </c>
      <c r="X15" s="353">
        <v>0</v>
      </c>
      <c r="Y15" s="353">
        <v>0</v>
      </c>
      <c r="Z15" s="353">
        <v>0</v>
      </c>
      <c r="AA15" s="353">
        <v>0</v>
      </c>
      <c r="AB15" s="353">
        <v>0</v>
      </c>
      <c r="AC15" s="353">
        <v>2</v>
      </c>
      <c r="AD15" s="353">
        <v>3</v>
      </c>
      <c r="AE15" s="353">
        <v>1</v>
      </c>
      <c r="AF15" s="353">
        <v>1</v>
      </c>
      <c r="AG15" s="353">
        <v>1</v>
      </c>
      <c r="AH15" s="353">
        <v>2</v>
      </c>
      <c r="AI15" s="353">
        <v>1</v>
      </c>
      <c r="AJ15" s="353">
        <v>2</v>
      </c>
      <c r="AK15" s="353">
        <v>1</v>
      </c>
      <c r="AL15" s="353">
        <v>1</v>
      </c>
      <c r="AM15" s="354">
        <v>1</v>
      </c>
    </row>
    <row r="16" spans="1:39" ht="13.5" customHeight="1">
      <c r="A16" s="346" t="s">
        <v>713</v>
      </c>
      <c r="B16" s="346" t="s">
        <v>778</v>
      </c>
      <c r="C16" s="347" t="s">
        <v>779</v>
      </c>
      <c r="D16" s="347" t="s">
        <v>780</v>
      </c>
      <c r="E16" s="347" t="s">
        <v>781</v>
      </c>
      <c r="F16" s="346" t="s">
        <v>718</v>
      </c>
      <c r="G16" s="348" t="s">
        <v>782</v>
      </c>
      <c r="H16" s="347" t="s">
        <v>345</v>
      </c>
      <c r="J16" s="350">
        <v>0</v>
      </c>
      <c r="K16" s="351">
        <v>0</v>
      </c>
      <c r="M16" s="350">
        <v>0</v>
      </c>
      <c r="N16" s="350">
        <v>0</v>
      </c>
      <c r="O16" s="352">
        <v>0</v>
      </c>
      <c r="P16" s="353">
        <v>0</v>
      </c>
      <c r="Q16" s="353">
        <v>0</v>
      </c>
      <c r="R16" s="353">
        <v>0</v>
      </c>
      <c r="S16" s="353">
        <v>0</v>
      </c>
      <c r="T16" s="353">
        <v>0</v>
      </c>
      <c r="U16" s="353">
        <v>0</v>
      </c>
      <c r="V16" s="353">
        <v>2</v>
      </c>
      <c r="W16" s="353">
        <v>4</v>
      </c>
      <c r="X16" s="353">
        <v>2</v>
      </c>
      <c r="Y16" s="353">
        <v>3</v>
      </c>
      <c r="Z16" s="353">
        <v>0</v>
      </c>
      <c r="AA16" s="353">
        <v>4</v>
      </c>
      <c r="AB16" s="353">
        <v>0</v>
      </c>
      <c r="AC16" s="353">
        <v>0</v>
      </c>
      <c r="AD16" s="353">
        <v>0</v>
      </c>
      <c r="AE16" s="353">
        <v>1</v>
      </c>
      <c r="AF16" s="353">
        <v>2</v>
      </c>
      <c r="AG16" s="353">
        <v>2</v>
      </c>
      <c r="AH16" s="353">
        <v>3</v>
      </c>
      <c r="AI16" s="353">
        <v>3</v>
      </c>
      <c r="AJ16" s="353">
        <v>1</v>
      </c>
      <c r="AK16" s="353">
        <v>1</v>
      </c>
      <c r="AL16" s="353">
        <v>1</v>
      </c>
      <c r="AM16" s="354">
        <v>2</v>
      </c>
    </row>
    <row r="17" spans="1:39" ht="13.5" customHeight="1">
      <c r="A17" s="346" t="s">
        <v>713</v>
      </c>
      <c r="B17" s="346" t="s">
        <v>783</v>
      </c>
      <c r="C17" s="347" t="s">
        <v>784</v>
      </c>
      <c r="D17" s="347" t="s">
        <v>785</v>
      </c>
      <c r="E17" s="347" t="s">
        <v>786</v>
      </c>
      <c r="F17" s="346" t="s">
        <v>718</v>
      </c>
      <c r="G17" s="348" t="s">
        <v>787</v>
      </c>
      <c r="H17" s="347" t="s">
        <v>186</v>
      </c>
      <c r="J17" s="350">
        <v>0</v>
      </c>
      <c r="K17" s="351">
        <v>0</v>
      </c>
      <c r="M17" s="350">
        <v>0</v>
      </c>
      <c r="N17" s="350">
        <v>0</v>
      </c>
      <c r="O17" s="352">
        <v>0</v>
      </c>
      <c r="P17" s="353">
        <v>0</v>
      </c>
      <c r="Q17" s="353">
        <v>0</v>
      </c>
      <c r="R17" s="353">
        <v>0</v>
      </c>
      <c r="S17" s="353">
        <v>0</v>
      </c>
      <c r="T17" s="353">
        <v>0</v>
      </c>
      <c r="U17" s="353">
        <v>0</v>
      </c>
      <c r="V17" s="353">
        <v>0</v>
      </c>
      <c r="W17" s="353">
        <v>0</v>
      </c>
      <c r="X17" s="353">
        <v>0</v>
      </c>
      <c r="Y17" s="353">
        <v>0</v>
      </c>
      <c r="Z17" s="353">
        <v>0</v>
      </c>
      <c r="AA17" s="353">
        <v>0</v>
      </c>
      <c r="AB17" s="353">
        <v>0</v>
      </c>
      <c r="AC17" s="353">
        <v>0</v>
      </c>
      <c r="AD17" s="353">
        <v>0</v>
      </c>
      <c r="AE17" s="353">
        <v>0</v>
      </c>
      <c r="AF17" s="353">
        <v>0</v>
      </c>
      <c r="AG17" s="353">
        <v>0</v>
      </c>
      <c r="AH17" s="353">
        <v>0</v>
      </c>
      <c r="AI17" s="353">
        <v>0</v>
      </c>
      <c r="AJ17" s="353">
        <v>0</v>
      </c>
      <c r="AK17" s="353">
        <v>0</v>
      </c>
      <c r="AL17" s="353">
        <v>0</v>
      </c>
      <c r="AM17" s="354">
        <v>1</v>
      </c>
    </row>
    <row r="18" spans="1:39" ht="13.5" customHeight="1">
      <c r="A18" s="346" t="s">
        <v>713</v>
      </c>
      <c r="B18" s="346" t="s">
        <v>788</v>
      </c>
      <c r="C18" s="347" t="s">
        <v>789</v>
      </c>
      <c r="D18" s="347" t="s">
        <v>790</v>
      </c>
      <c r="E18" s="347" t="s">
        <v>791</v>
      </c>
      <c r="F18" s="346" t="s">
        <v>718</v>
      </c>
      <c r="G18" s="348" t="s">
        <v>792</v>
      </c>
      <c r="H18" s="347" t="s">
        <v>345</v>
      </c>
      <c r="J18" s="350">
        <v>0</v>
      </c>
      <c r="K18" s="351">
        <v>0</v>
      </c>
      <c r="M18" s="350">
        <v>0</v>
      </c>
      <c r="N18" s="350">
        <v>0</v>
      </c>
      <c r="O18" s="352">
        <v>0</v>
      </c>
      <c r="P18" s="353">
        <v>0</v>
      </c>
      <c r="Q18" s="353">
        <v>0</v>
      </c>
      <c r="R18" s="353">
        <v>0</v>
      </c>
      <c r="S18" s="353">
        <v>0</v>
      </c>
      <c r="T18" s="353">
        <v>0</v>
      </c>
      <c r="U18" s="353">
        <v>0</v>
      </c>
      <c r="V18" s="353">
        <v>0</v>
      </c>
      <c r="W18" s="353">
        <v>0</v>
      </c>
      <c r="X18" s="353">
        <v>0</v>
      </c>
      <c r="Y18" s="353">
        <v>0</v>
      </c>
      <c r="Z18" s="353">
        <v>0</v>
      </c>
      <c r="AA18" s="353">
        <v>0</v>
      </c>
      <c r="AB18" s="353">
        <v>0</v>
      </c>
      <c r="AC18" s="353">
        <v>0</v>
      </c>
      <c r="AD18" s="353">
        <v>0</v>
      </c>
      <c r="AE18" s="353">
        <v>0</v>
      </c>
      <c r="AF18" s="353">
        <v>0</v>
      </c>
      <c r="AG18" s="353">
        <v>0</v>
      </c>
      <c r="AH18" s="353">
        <v>0</v>
      </c>
      <c r="AI18" s="353">
        <v>0</v>
      </c>
      <c r="AJ18" s="353">
        <v>0</v>
      </c>
      <c r="AK18" s="353">
        <v>1</v>
      </c>
      <c r="AL18" s="353">
        <v>0</v>
      </c>
      <c r="AM18" s="354">
        <v>0</v>
      </c>
    </row>
    <row r="19" spans="1:39" ht="13.5" customHeight="1">
      <c r="A19" s="346" t="s">
        <v>713</v>
      </c>
      <c r="B19" s="346" t="s">
        <v>793</v>
      </c>
      <c r="C19" s="347" t="s">
        <v>794</v>
      </c>
      <c r="D19" s="347" t="s">
        <v>795</v>
      </c>
      <c r="E19" s="347" t="s">
        <v>796</v>
      </c>
      <c r="F19" s="346" t="s">
        <v>718</v>
      </c>
      <c r="G19" s="348" t="s">
        <v>797</v>
      </c>
      <c r="H19" s="347" t="s">
        <v>279</v>
      </c>
      <c r="J19" s="350">
        <v>1</v>
      </c>
      <c r="K19" s="351">
        <v>303.31</v>
      </c>
      <c r="L19" s="351">
        <v>303.31</v>
      </c>
      <c r="M19" s="350">
        <v>1</v>
      </c>
      <c r="N19" s="350">
        <v>0</v>
      </c>
      <c r="O19" s="352">
        <v>0</v>
      </c>
      <c r="P19" s="353">
        <v>1</v>
      </c>
      <c r="Q19" s="353">
        <v>0</v>
      </c>
      <c r="R19" s="353">
        <v>0</v>
      </c>
      <c r="S19" s="353">
        <v>0</v>
      </c>
      <c r="T19" s="353">
        <v>0</v>
      </c>
      <c r="U19" s="353">
        <v>0</v>
      </c>
      <c r="V19" s="353">
        <v>0</v>
      </c>
      <c r="W19" s="353">
        <v>0</v>
      </c>
      <c r="X19" s="353">
        <v>0</v>
      </c>
      <c r="Y19" s="353">
        <v>0</v>
      </c>
      <c r="Z19" s="353">
        <v>0</v>
      </c>
      <c r="AA19" s="353">
        <v>0</v>
      </c>
      <c r="AB19" s="353">
        <v>0</v>
      </c>
      <c r="AC19" s="353">
        <v>0</v>
      </c>
      <c r="AD19" s="353">
        <v>0</v>
      </c>
      <c r="AE19" s="353">
        <v>0</v>
      </c>
      <c r="AF19" s="353">
        <v>0</v>
      </c>
      <c r="AG19" s="353">
        <v>0</v>
      </c>
      <c r="AH19" s="353">
        <v>0</v>
      </c>
      <c r="AI19" s="353">
        <v>0</v>
      </c>
      <c r="AJ19" s="353">
        <v>0</v>
      </c>
      <c r="AK19" s="353">
        <v>0</v>
      </c>
      <c r="AL19" s="353">
        <v>0</v>
      </c>
      <c r="AM19" s="354">
        <v>0</v>
      </c>
    </row>
    <row r="20" spans="1:39" ht="13.5" customHeight="1">
      <c r="A20" s="346" t="s">
        <v>713</v>
      </c>
      <c r="B20" s="346" t="s">
        <v>798</v>
      </c>
      <c r="C20" s="347" t="s">
        <v>799</v>
      </c>
      <c r="D20" s="347" t="s">
        <v>800</v>
      </c>
      <c r="E20" s="347" t="s">
        <v>801</v>
      </c>
      <c r="F20" s="346" t="s">
        <v>718</v>
      </c>
      <c r="G20" s="348" t="s">
        <v>802</v>
      </c>
      <c r="H20" s="347" t="s">
        <v>279</v>
      </c>
      <c r="J20" s="350">
        <v>0</v>
      </c>
      <c r="K20" s="351">
        <v>0</v>
      </c>
      <c r="M20" s="350">
        <v>0</v>
      </c>
      <c r="N20" s="350">
        <v>0</v>
      </c>
      <c r="O20" s="352">
        <v>0</v>
      </c>
      <c r="P20" s="353">
        <v>0</v>
      </c>
      <c r="Q20" s="353">
        <v>0</v>
      </c>
      <c r="R20" s="353">
        <v>0</v>
      </c>
      <c r="S20" s="353">
        <v>0</v>
      </c>
      <c r="T20" s="353">
        <v>0</v>
      </c>
      <c r="U20" s="353">
        <v>0</v>
      </c>
      <c r="V20" s="353">
        <v>0</v>
      </c>
      <c r="W20" s="353">
        <v>0</v>
      </c>
      <c r="X20" s="353">
        <v>0</v>
      </c>
      <c r="Y20" s="353">
        <v>0</v>
      </c>
      <c r="Z20" s="353">
        <v>0</v>
      </c>
      <c r="AA20" s="353">
        <v>0</v>
      </c>
      <c r="AB20" s="353">
        <v>0</v>
      </c>
      <c r="AC20" s="353">
        <v>1</v>
      </c>
      <c r="AD20" s="353">
        <v>2</v>
      </c>
      <c r="AE20" s="353">
        <v>1</v>
      </c>
      <c r="AF20" s="353">
        <v>1</v>
      </c>
      <c r="AG20" s="353">
        <v>1</v>
      </c>
      <c r="AH20" s="353">
        <v>0</v>
      </c>
      <c r="AI20" s="353">
        <v>1</v>
      </c>
      <c r="AJ20" s="353">
        <v>1</v>
      </c>
      <c r="AK20" s="353">
        <v>1</v>
      </c>
      <c r="AL20" s="353">
        <v>1</v>
      </c>
      <c r="AM20" s="354">
        <v>2</v>
      </c>
    </row>
    <row r="21" spans="1:39" ht="13.5" customHeight="1">
      <c r="A21" s="346" t="s">
        <v>713</v>
      </c>
      <c r="B21" s="346" t="s">
        <v>803</v>
      </c>
      <c r="C21" s="347" t="s">
        <v>804</v>
      </c>
      <c r="D21" s="347" t="s">
        <v>805</v>
      </c>
      <c r="E21" s="347" t="s">
        <v>806</v>
      </c>
      <c r="F21" s="346" t="s">
        <v>718</v>
      </c>
      <c r="G21" s="348" t="s">
        <v>807</v>
      </c>
      <c r="H21" s="347" t="s">
        <v>517</v>
      </c>
      <c r="J21" s="350">
        <v>0</v>
      </c>
      <c r="K21" s="351">
        <v>0</v>
      </c>
      <c r="M21" s="350">
        <v>0</v>
      </c>
      <c r="N21" s="350">
        <v>0</v>
      </c>
      <c r="O21" s="352">
        <v>0</v>
      </c>
      <c r="P21" s="353">
        <v>0</v>
      </c>
      <c r="Q21" s="353">
        <v>0</v>
      </c>
      <c r="R21" s="353">
        <v>0</v>
      </c>
      <c r="S21" s="353">
        <v>0</v>
      </c>
      <c r="T21" s="353">
        <v>0</v>
      </c>
      <c r="U21" s="353">
        <v>0</v>
      </c>
      <c r="V21" s="353">
        <v>0</v>
      </c>
      <c r="W21" s="353">
        <v>0</v>
      </c>
      <c r="X21" s="353">
        <v>0</v>
      </c>
      <c r="Y21" s="353">
        <v>0</v>
      </c>
      <c r="Z21" s="353">
        <v>0</v>
      </c>
      <c r="AA21" s="353">
        <v>0</v>
      </c>
      <c r="AB21" s="353">
        <v>3</v>
      </c>
      <c r="AC21" s="353">
        <v>0</v>
      </c>
      <c r="AD21" s="353">
        <v>0</v>
      </c>
      <c r="AE21" s="353">
        <v>0</v>
      </c>
      <c r="AF21" s="353">
        <v>0</v>
      </c>
      <c r="AG21" s="353">
        <v>0</v>
      </c>
      <c r="AH21" s="353">
        <v>0</v>
      </c>
      <c r="AI21" s="353">
        <v>0</v>
      </c>
      <c r="AJ21" s="353">
        <v>0</v>
      </c>
      <c r="AK21" s="353">
        <v>0</v>
      </c>
      <c r="AL21" s="353">
        <v>0</v>
      </c>
      <c r="AM21" s="354">
        <v>0</v>
      </c>
    </row>
    <row r="22" spans="1:39" ht="13.5" customHeight="1">
      <c r="A22" s="346" t="s">
        <v>713</v>
      </c>
      <c r="B22" s="346" t="s">
        <v>808</v>
      </c>
      <c r="C22" s="347" t="s">
        <v>809</v>
      </c>
      <c r="D22" s="347" t="s">
        <v>810</v>
      </c>
      <c r="E22" s="347" t="s">
        <v>811</v>
      </c>
      <c r="F22" s="346" t="s">
        <v>718</v>
      </c>
      <c r="G22" s="348" t="s">
        <v>812</v>
      </c>
      <c r="H22" s="347" t="s">
        <v>148</v>
      </c>
      <c r="J22" s="350">
        <v>0</v>
      </c>
      <c r="K22" s="351">
        <v>0</v>
      </c>
      <c r="M22" s="350">
        <v>0</v>
      </c>
      <c r="N22" s="350">
        <v>0</v>
      </c>
      <c r="O22" s="352">
        <v>0</v>
      </c>
      <c r="P22" s="353">
        <v>0</v>
      </c>
      <c r="Q22" s="353">
        <v>0</v>
      </c>
      <c r="R22" s="353">
        <v>0</v>
      </c>
      <c r="S22" s="353">
        <v>0</v>
      </c>
      <c r="T22" s="353">
        <v>0</v>
      </c>
      <c r="U22" s="353">
        <v>0</v>
      </c>
      <c r="V22" s="353">
        <v>0</v>
      </c>
      <c r="W22" s="353">
        <v>0</v>
      </c>
      <c r="X22" s="353">
        <v>0</v>
      </c>
      <c r="Y22" s="353">
        <v>3</v>
      </c>
      <c r="Z22" s="353">
        <v>0</v>
      </c>
      <c r="AA22" s="353">
        <v>3</v>
      </c>
      <c r="AB22" s="353">
        <v>1</v>
      </c>
      <c r="AC22" s="353">
        <v>2</v>
      </c>
      <c r="AD22" s="353">
        <v>2</v>
      </c>
      <c r="AE22" s="353">
        <v>0</v>
      </c>
      <c r="AF22" s="353">
        <v>1</v>
      </c>
      <c r="AG22" s="353">
        <v>0</v>
      </c>
      <c r="AH22" s="353">
        <v>0</v>
      </c>
      <c r="AI22" s="353">
        <v>0</v>
      </c>
      <c r="AJ22" s="353">
        <v>0</v>
      </c>
      <c r="AK22" s="353">
        <v>0</v>
      </c>
      <c r="AL22" s="353">
        <v>0</v>
      </c>
      <c r="AM22" s="354">
        <v>0</v>
      </c>
    </row>
    <row r="23" spans="1:39" ht="13.5" customHeight="1">
      <c r="A23" s="346" t="s">
        <v>813</v>
      </c>
      <c r="B23" s="346" t="s">
        <v>814</v>
      </c>
      <c r="C23" s="347" t="s">
        <v>815</v>
      </c>
      <c r="D23" s="347" t="s">
        <v>816</v>
      </c>
      <c r="E23" s="347" t="s">
        <v>817</v>
      </c>
      <c r="F23" s="346" t="s">
        <v>718</v>
      </c>
      <c r="G23" s="348" t="s">
        <v>818</v>
      </c>
      <c r="H23" s="347" t="s">
        <v>345</v>
      </c>
      <c r="J23" s="350">
        <v>1</v>
      </c>
      <c r="K23" s="351">
        <v>606.61</v>
      </c>
      <c r="L23" s="351">
        <v>606.61</v>
      </c>
      <c r="M23" s="350">
        <v>1</v>
      </c>
      <c r="N23" s="350">
        <v>0</v>
      </c>
      <c r="O23" s="352">
        <v>0</v>
      </c>
      <c r="P23" s="353">
        <v>1</v>
      </c>
      <c r="Q23" s="353">
        <v>0</v>
      </c>
      <c r="R23" s="353">
        <v>0</v>
      </c>
      <c r="S23" s="353">
        <v>0</v>
      </c>
      <c r="T23" s="353">
        <v>0</v>
      </c>
      <c r="U23" s="353">
        <v>0</v>
      </c>
      <c r="V23" s="353">
        <v>0</v>
      </c>
      <c r="W23" s="353">
        <v>0</v>
      </c>
      <c r="X23" s="353">
        <v>0</v>
      </c>
      <c r="Y23" s="353">
        <v>0</v>
      </c>
      <c r="Z23" s="353">
        <v>0</v>
      </c>
      <c r="AA23" s="353">
        <v>0</v>
      </c>
      <c r="AB23" s="353">
        <v>0</v>
      </c>
      <c r="AC23" s="353">
        <v>0</v>
      </c>
      <c r="AD23" s="353">
        <v>0</v>
      </c>
      <c r="AE23" s="353">
        <v>0</v>
      </c>
      <c r="AF23" s="353">
        <v>0</v>
      </c>
      <c r="AG23" s="353">
        <v>0</v>
      </c>
      <c r="AH23" s="353">
        <v>0</v>
      </c>
      <c r="AI23" s="353">
        <v>0</v>
      </c>
      <c r="AJ23" s="353">
        <v>0</v>
      </c>
      <c r="AK23" s="353">
        <v>0</v>
      </c>
      <c r="AL23" s="353">
        <v>2</v>
      </c>
      <c r="AM23" s="354">
        <v>0</v>
      </c>
    </row>
    <row r="24" spans="1:39" ht="13.5" customHeight="1">
      <c r="A24" s="346" t="s">
        <v>713</v>
      </c>
      <c r="B24" s="346" t="s">
        <v>819</v>
      </c>
      <c r="C24" s="347" t="s">
        <v>820</v>
      </c>
      <c r="D24" s="347" t="s">
        <v>821</v>
      </c>
      <c r="E24" s="347" t="s">
        <v>822</v>
      </c>
      <c r="F24" s="346" t="s">
        <v>718</v>
      </c>
      <c r="G24" s="348" t="s">
        <v>823</v>
      </c>
      <c r="H24" s="347" t="s">
        <v>232</v>
      </c>
      <c r="J24" s="350">
        <v>0</v>
      </c>
      <c r="K24" s="351">
        <v>0</v>
      </c>
      <c r="M24" s="350">
        <v>0</v>
      </c>
      <c r="N24" s="350">
        <v>0</v>
      </c>
      <c r="O24" s="352">
        <v>0</v>
      </c>
      <c r="P24" s="353">
        <v>0</v>
      </c>
      <c r="Q24" s="353">
        <v>0</v>
      </c>
      <c r="R24" s="353">
        <v>0</v>
      </c>
      <c r="S24" s="353">
        <v>0</v>
      </c>
      <c r="T24" s="353">
        <v>0</v>
      </c>
      <c r="U24" s="353">
        <v>0</v>
      </c>
      <c r="V24" s="353">
        <v>0</v>
      </c>
      <c r="W24" s="353">
        <v>0</v>
      </c>
      <c r="X24" s="353">
        <v>0</v>
      </c>
      <c r="Y24" s="353">
        <v>0</v>
      </c>
      <c r="Z24" s="353">
        <v>0</v>
      </c>
      <c r="AA24" s="353">
        <v>0</v>
      </c>
      <c r="AB24" s="353">
        <v>0</v>
      </c>
      <c r="AC24" s="353">
        <v>0</v>
      </c>
      <c r="AD24" s="353">
        <v>0</v>
      </c>
      <c r="AE24" s="353">
        <v>0</v>
      </c>
      <c r="AF24" s="353">
        <v>0</v>
      </c>
      <c r="AG24" s="353">
        <v>0</v>
      </c>
      <c r="AH24" s="353">
        <v>0</v>
      </c>
      <c r="AI24" s="353">
        <v>0</v>
      </c>
      <c r="AJ24" s="353">
        <v>0</v>
      </c>
      <c r="AK24" s="353">
        <v>0</v>
      </c>
      <c r="AL24" s="353">
        <v>0</v>
      </c>
      <c r="AM24" s="354">
        <v>2</v>
      </c>
    </row>
    <row r="25" spans="1:39" ht="13.5" customHeight="1">
      <c r="A25" s="346" t="s">
        <v>713</v>
      </c>
      <c r="B25" s="346" t="s">
        <v>824</v>
      </c>
      <c r="C25" s="347" t="s">
        <v>825</v>
      </c>
      <c r="D25" s="347" t="s">
        <v>826</v>
      </c>
      <c r="E25" s="347" t="s">
        <v>827</v>
      </c>
      <c r="F25" s="346" t="s">
        <v>718</v>
      </c>
      <c r="G25" s="348" t="s">
        <v>828</v>
      </c>
      <c r="H25" s="347" t="s">
        <v>232</v>
      </c>
      <c r="J25" s="350">
        <v>0</v>
      </c>
      <c r="K25" s="351">
        <v>0</v>
      </c>
      <c r="M25" s="350">
        <v>0</v>
      </c>
      <c r="N25" s="350">
        <v>0</v>
      </c>
      <c r="O25" s="352">
        <v>0</v>
      </c>
      <c r="P25" s="353">
        <v>0</v>
      </c>
      <c r="Q25" s="353">
        <v>0</v>
      </c>
      <c r="R25" s="353">
        <v>0</v>
      </c>
      <c r="S25" s="353">
        <v>0</v>
      </c>
      <c r="T25" s="353">
        <v>0</v>
      </c>
      <c r="U25" s="353">
        <v>0</v>
      </c>
      <c r="V25" s="353">
        <v>1</v>
      </c>
      <c r="W25" s="353">
        <v>1</v>
      </c>
      <c r="X25" s="353">
        <v>1</v>
      </c>
      <c r="Y25" s="353">
        <v>1</v>
      </c>
      <c r="Z25" s="353">
        <v>1</v>
      </c>
      <c r="AA25" s="353">
        <v>0</v>
      </c>
      <c r="AB25" s="353">
        <v>1</v>
      </c>
      <c r="AC25" s="353">
        <v>4</v>
      </c>
      <c r="AD25" s="353">
        <v>2</v>
      </c>
      <c r="AE25" s="353">
        <v>1</v>
      </c>
      <c r="AF25" s="353">
        <v>2</v>
      </c>
      <c r="AG25" s="353">
        <v>1</v>
      </c>
      <c r="AH25" s="353">
        <v>2</v>
      </c>
      <c r="AI25" s="353">
        <v>2</v>
      </c>
      <c r="AJ25" s="353">
        <v>2</v>
      </c>
      <c r="AK25" s="353">
        <v>4</v>
      </c>
      <c r="AL25" s="353">
        <v>1</v>
      </c>
      <c r="AM25" s="354">
        <v>1</v>
      </c>
    </row>
    <row r="26" spans="1:39" ht="13.5" customHeight="1">
      <c r="A26" s="346" t="s">
        <v>713</v>
      </c>
      <c r="B26" s="346" t="s">
        <v>829</v>
      </c>
      <c r="C26" s="347" t="s">
        <v>830</v>
      </c>
      <c r="D26" s="347" t="s">
        <v>831</v>
      </c>
      <c r="E26" s="347" t="s">
        <v>832</v>
      </c>
      <c r="F26" s="346" t="s">
        <v>718</v>
      </c>
      <c r="G26" s="348" t="s">
        <v>833</v>
      </c>
      <c r="H26" s="347" t="s">
        <v>345</v>
      </c>
      <c r="J26" s="350">
        <v>0</v>
      </c>
      <c r="K26" s="351">
        <v>0</v>
      </c>
      <c r="M26" s="350">
        <v>0</v>
      </c>
      <c r="N26" s="350">
        <v>0</v>
      </c>
      <c r="O26" s="352">
        <v>0</v>
      </c>
      <c r="P26" s="353">
        <v>0</v>
      </c>
      <c r="Q26" s="353">
        <v>0</v>
      </c>
      <c r="R26" s="353">
        <v>0</v>
      </c>
      <c r="S26" s="353">
        <v>0</v>
      </c>
      <c r="T26" s="353">
        <v>0</v>
      </c>
      <c r="U26" s="353">
        <v>0</v>
      </c>
      <c r="V26" s="353">
        <v>1</v>
      </c>
      <c r="W26" s="353">
        <v>0</v>
      </c>
      <c r="X26" s="353">
        <v>1</v>
      </c>
      <c r="Y26" s="353">
        <v>0</v>
      </c>
      <c r="Z26" s="353">
        <v>2</v>
      </c>
      <c r="AA26" s="353">
        <v>0</v>
      </c>
      <c r="AB26" s="353">
        <v>2</v>
      </c>
      <c r="AC26" s="353">
        <v>3</v>
      </c>
      <c r="AD26" s="353">
        <v>0</v>
      </c>
      <c r="AE26" s="353">
        <v>2</v>
      </c>
      <c r="AF26" s="353">
        <v>2</v>
      </c>
      <c r="AG26" s="353">
        <v>0</v>
      </c>
      <c r="AH26" s="353">
        <v>3</v>
      </c>
      <c r="AI26" s="353">
        <v>0</v>
      </c>
      <c r="AJ26" s="353">
        <v>3</v>
      </c>
      <c r="AK26" s="353">
        <v>0</v>
      </c>
      <c r="AL26" s="353">
        <v>0</v>
      </c>
      <c r="AM26" s="354">
        <v>0</v>
      </c>
    </row>
    <row r="27" spans="1:39" ht="13.5" customHeight="1">
      <c r="A27" s="346" t="s">
        <v>713</v>
      </c>
      <c r="B27" s="346" t="s">
        <v>834</v>
      </c>
      <c r="C27" s="347" t="s">
        <v>835</v>
      </c>
      <c r="D27" s="347" t="s">
        <v>836</v>
      </c>
      <c r="E27" s="347" t="s">
        <v>837</v>
      </c>
      <c r="F27" s="346" t="s">
        <v>718</v>
      </c>
      <c r="G27" s="348" t="s">
        <v>838</v>
      </c>
      <c r="H27" s="347" t="s">
        <v>196</v>
      </c>
      <c r="J27" s="350">
        <v>1</v>
      </c>
      <c r="L27" s="351">
        <v>0</v>
      </c>
      <c r="M27" s="350">
        <v>1</v>
      </c>
      <c r="N27" s="350">
        <v>0</v>
      </c>
      <c r="O27" s="352">
        <v>0</v>
      </c>
      <c r="P27" s="353">
        <v>1</v>
      </c>
      <c r="Q27" s="353">
        <v>0</v>
      </c>
      <c r="R27" s="353">
        <v>0</v>
      </c>
      <c r="S27" s="353">
        <v>0</v>
      </c>
      <c r="T27" s="353">
        <v>0</v>
      </c>
      <c r="U27" s="353">
        <v>0</v>
      </c>
      <c r="V27" s="353">
        <v>0</v>
      </c>
      <c r="W27" s="353">
        <v>0</v>
      </c>
      <c r="X27" s="353">
        <v>0</v>
      </c>
      <c r="Y27" s="353">
        <v>0</v>
      </c>
      <c r="Z27" s="353">
        <v>0</v>
      </c>
      <c r="AA27" s="353">
        <v>0</v>
      </c>
      <c r="AB27" s="353">
        <v>0</v>
      </c>
      <c r="AC27" s="353">
        <v>0</v>
      </c>
      <c r="AD27" s="353">
        <v>0</v>
      </c>
      <c r="AE27" s="353">
        <v>0</v>
      </c>
      <c r="AF27" s="353">
        <v>0</v>
      </c>
      <c r="AG27" s="353">
        <v>0</v>
      </c>
      <c r="AH27" s="353">
        <v>0</v>
      </c>
      <c r="AI27" s="353">
        <v>0</v>
      </c>
      <c r="AJ27" s="353">
        <v>0</v>
      </c>
      <c r="AK27" s="353">
        <v>0</v>
      </c>
      <c r="AL27" s="353">
        <v>0</v>
      </c>
      <c r="AM27" s="354">
        <v>0</v>
      </c>
    </row>
    <row r="28" spans="1:39" ht="13.5" customHeight="1">
      <c r="A28" s="346" t="s">
        <v>724</v>
      </c>
      <c r="B28" s="346" t="s">
        <v>839</v>
      </c>
      <c r="C28" s="347" t="s">
        <v>840</v>
      </c>
      <c r="D28" s="347" t="s">
        <v>841</v>
      </c>
      <c r="E28" s="347" t="s">
        <v>842</v>
      </c>
      <c r="F28" s="346" t="s">
        <v>718</v>
      </c>
      <c r="G28" s="348" t="s">
        <v>843</v>
      </c>
      <c r="H28" s="347" t="s">
        <v>164</v>
      </c>
      <c r="J28" s="350">
        <v>0</v>
      </c>
      <c r="K28" s="351">
        <v>0</v>
      </c>
      <c r="M28" s="350">
        <v>0</v>
      </c>
      <c r="N28" s="350">
        <v>0</v>
      </c>
      <c r="O28" s="352">
        <v>0</v>
      </c>
      <c r="P28" s="353">
        <v>0</v>
      </c>
      <c r="Q28" s="353">
        <v>0</v>
      </c>
      <c r="R28" s="353">
        <v>0</v>
      </c>
      <c r="S28" s="353">
        <v>0</v>
      </c>
      <c r="T28" s="353">
        <v>0</v>
      </c>
      <c r="U28" s="353">
        <v>0</v>
      </c>
      <c r="V28" s="353">
        <v>0</v>
      </c>
      <c r="W28" s="353">
        <v>0</v>
      </c>
      <c r="X28" s="353">
        <v>0</v>
      </c>
      <c r="Y28" s="353">
        <v>0</v>
      </c>
      <c r="Z28" s="353">
        <v>0</v>
      </c>
      <c r="AA28" s="353">
        <v>0</v>
      </c>
      <c r="AB28" s="353">
        <v>0</v>
      </c>
      <c r="AC28" s="353">
        <v>9</v>
      </c>
      <c r="AD28" s="353">
        <v>5</v>
      </c>
      <c r="AE28" s="353">
        <v>10</v>
      </c>
      <c r="AF28" s="353">
        <v>10</v>
      </c>
      <c r="AG28" s="353">
        <v>8</v>
      </c>
      <c r="AH28" s="353">
        <v>10</v>
      </c>
      <c r="AI28" s="353">
        <v>10</v>
      </c>
      <c r="AJ28" s="353">
        <v>6</v>
      </c>
      <c r="AK28" s="353">
        <v>15</v>
      </c>
      <c r="AL28" s="353">
        <v>8</v>
      </c>
      <c r="AM28" s="354">
        <v>12</v>
      </c>
    </row>
    <row r="29" spans="1:39" ht="13.5" customHeight="1">
      <c r="A29" s="346" t="s">
        <v>713</v>
      </c>
      <c r="B29" s="346" t="s">
        <v>844</v>
      </c>
      <c r="C29" s="347" t="s">
        <v>845</v>
      </c>
      <c r="D29" s="347" t="s">
        <v>846</v>
      </c>
      <c r="E29" s="347" t="s">
        <v>847</v>
      </c>
      <c r="F29" s="346" t="s">
        <v>718</v>
      </c>
      <c r="G29" s="348" t="s">
        <v>848</v>
      </c>
      <c r="H29" s="347" t="s">
        <v>232</v>
      </c>
      <c r="I29" s="349" t="s">
        <v>932</v>
      </c>
      <c r="J29" s="350">
        <v>2</v>
      </c>
      <c r="K29" s="351">
        <v>0</v>
      </c>
      <c r="L29" s="351">
        <v>0</v>
      </c>
      <c r="M29" s="350">
        <v>2</v>
      </c>
      <c r="N29" s="350">
        <v>0</v>
      </c>
      <c r="O29" s="352">
        <v>0</v>
      </c>
      <c r="P29" s="353">
        <v>2</v>
      </c>
      <c r="Q29" s="353">
        <v>0</v>
      </c>
      <c r="R29" s="353">
        <v>0</v>
      </c>
      <c r="S29" s="353">
        <v>0</v>
      </c>
      <c r="T29" s="353">
        <v>0</v>
      </c>
      <c r="U29" s="353">
        <v>0</v>
      </c>
      <c r="V29" s="353">
        <v>0</v>
      </c>
      <c r="W29" s="353">
        <v>0</v>
      </c>
      <c r="X29" s="353">
        <v>0</v>
      </c>
      <c r="Y29" s="353">
        <v>0</v>
      </c>
      <c r="Z29" s="353">
        <v>0</v>
      </c>
      <c r="AA29" s="353">
        <v>0</v>
      </c>
      <c r="AB29" s="353">
        <v>0</v>
      </c>
      <c r="AC29" s="353">
        <v>0</v>
      </c>
      <c r="AD29" s="353">
        <v>0</v>
      </c>
      <c r="AE29" s="353">
        <v>0</v>
      </c>
      <c r="AF29" s="353">
        <v>0</v>
      </c>
      <c r="AG29" s="353">
        <v>0</v>
      </c>
      <c r="AH29" s="353">
        <v>0</v>
      </c>
      <c r="AI29" s="353">
        <v>0</v>
      </c>
      <c r="AJ29" s="353">
        <v>0</v>
      </c>
      <c r="AK29" s="353">
        <v>5</v>
      </c>
      <c r="AL29" s="353">
        <v>1</v>
      </c>
      <c r="AM29" s="354">
        <v>2</v>
      </c>
    </row>
    <row r="30" spans="1:39" ht="13.5" customHeight="1">
      <c r="A30" s="346" t="s">
        <v>663</v>
      </c>
      <c r="B30" s="346" t="s">
        <v>849</v>
      </c>
      <c r="C30" s="347" t="s">
        <v>850</v>
      </c>
      <c r="D30" s="347" t="s">
        <v>851</v>
      </c>
      <c r="E30" s="347" t="s">
        <v>852</v>
      </c>
      <c r="F30" s="346" t="s">
        <v>718</v>
      </c>
      <c r="G30" s="348" t="s">
        <v>853</v>
      </c>
      <c r="H30" s="347" t="s">
        <v>257</v>
      </c>
      <c r="J30" s="350">
        <v>25</v>
      </c>
      <c r="K30" s="351">
        <v>9037.84</v>
      </c>
      <c r="L30" s="351">
        <v>361.51</v>
      </c>
      <c r="M30" s="350">
        <v>101</v>
      </c>
      <c r="N30" s="350">
        <v>103</v>
      </c>
      <c r="O30" s="352">
        <v>-0.0194</v>
      </c>
      <c r="P30" s="353">
        <v>25</v>
      </c>
      <c r="Q30" s="353">
        <v>34</v>
      </c>
      <c r="R30" s="353">
        <v>42</v>
      </c>
      <c r="S30" s="353">
        <v>26</v>
      </c>
      <c r="T30" s="353">
        <v>45</v>
      </c>
      <c r="U30" s="353">
        <v>32</v>
      </c>
      <c r="V30" s="353">
        <v>35</v>
      </c>
      <c r="W30" s="353">
        <v>48</v>
      </c>
      <c r="X30" s="353">
        <v>52</v>
      </c>
      <c r="Y30" s="353">
        <v>35</v>
      </c>
      <c r="Z30" s="353">
        <v>47</v>
      </c>
      <c r="AA30" s="353">
        <v>35</v>
      </c>
      <c r="AB30" s="353">
        <v>48</v>
      </c>
      <c r="AC30" s="353">
        <v>25</v>
      </c>
      <c r="AD30" s="353">
        <v>22</v>
      </c>
      <c r="AE30" s="353">
        <v>24</v>
      </c>
      <c r="AF30" s="353">
        <v>38</v>
      </c>
      <c r="AG30" s="353">
        <v>42</v>
      </c>
      <c r="AH30" s="353">
        <v>35</v>
      </c>
      <c r="AI30" s="353">
        <v>24</v>
      </c>
      <c r="AJ30" s="353">
        <v>32</v>
      </c>
      <c r="AK30" s="353">
        <v>13</v>
      </c>
      <c r="AL30" s="353">
        <v>23</v>
      </c>
      <c r="AM30" s="354">
        <v>28</v>
      </c>
    </row>
    <row r="31" spans="1:39" ht="13.5" customHeight="1">
      <c r="A31" s="346" t="s">
        <v>724</v>
      </c>
      <c r="B31" s="346" t="s">
        <v>854</v>
      </c>
      <c r="C31" s="347" t="s">
        <v>855</v>
      </c>
      <c r="D31" s="347" t="s">
        <v>856</v>
      </c>
      <c r="E31" s="347" t="s">
        <v>811</v>
      </c>
      <c r="F31" s="346" t="s">
        <v>718</v>
      </c>
      <c r="G31" s="348" t="s">
        <v>812</v>
      </c>
      <c r="H31" s="347" t="s">
        <v>206</v>
      </c>
      <c r="J31" s="350">
        <v>2</v>
      </c>
      <c r="K31" s="351">
        <v>0</v>
      </c>
      <c r="L31" s="351">
        <v>0</v>
      </c>
      <c r="M31" s="350">
        <v>4</v>
      </c>
      <c r="N31" s="350">
        <v>5</v>
      </c>
      <c r="O31" s="352">
        <v>-0.2</v>
      </c>
      <c r="P31" s="353">
        <v>2</v>
      </c>
      <c r="Q31" s="353">
        <v>1</v>
      </c>
      <c r="R31" s="353">
        <v>1</v>
      </c>
      <c r="S31" s="353">
        <v>1</v>
      </c>
      <c r="T31" s="353">
        <v>2</v>
      </c>
      <c r="U31" s="353">
        <v>2</v>
      </c>
      <c r="V31" s="353">
        <v>1</v>
      </c>
      <c r="W31" s="353">
        <v>2</v>
      </c>
      <c r="X31" s="353">
        <v>2</v>
      </c>
      <c r="Y31" s="353">
        <v>1</v>
      </c>
      <c r="Z31" s="353">
        <v>1</v>
      </c>
      <c r="AA31" s="353">
        <v>1</v>
      </c>
      <c r="AB31" s="353">
        <v>1</v>
      </c>
      <c r="AC31" s="353">
        <v>1</v>
      </c>
      <c r="AD31" s="353">
        <v>2</v>
      </c>
      <c r="AE31" s="353">
        <v>0</v>
      </c>
      <c r="AF31" s="353">
        <v>0</v>
      </c>
      <c r="AG31" s="353">
        <v>0</v>
      </c>
      <c r="AH31" s="353">
        <v>0</v>
      </c>
      <c r="AI31" s="353">
        <v>0</v>
      </c>
      <c r="AJ31" s="353">
        <v>0</v>
      </c>
      <c r="AK31" s="353">
        <v>0</v>
      </c>
      <c r="AL31" s="353">
        <v>0</v>
      </c>
      <c r="AM31" s="354">
        <v>0</v>
      </c>
    </row>
    <row r="32" spans="1:39" ht="13.5" customHeight="1">
      <c r="A32" s="346" t="s">
        <v>713</v>
      </c>
      <c r="B32" s="346" t="s">
        <v>857</v>
      </c>
      <c r="C32" s="347" t="s">
        <v>858</v>
      </c>
      <c r="D32" s="347" t="s">
        <v>859</v>
      </c>
      <c r="E32" s="347" t="s">
        <v>860</v>
      </c>
      <c r="F32" s="346" t="s">
        <v>718</v>
      </c>
      <c r="G32" s="348" t="s">
        <v>861</v>
      </c>
      <c r="H32" s="347" t="s">
        <v>345</v>
      </c>
      <c r="J32" s="350">
        <v>2</v>
      </c>
      <c r="K32" s="351">
        <v>0</v>
      </c>
      <c r="L32" s="351">
        <v>0</v>
      </c>
      <c r="M32" s="350">
        <v>4</v>
      </c>
      <c r="N32" s="350">
        <v>5</v>
      </c>
      <c r="O32" s="352">
        <v>-0.2</v>
      </c>
      <c r="P32" s="353">
        <v>2</v>
      </c>
      <c r="Q32" s="353">
        <v>0</v>
      </c>
      <c r="R32" s="353">
        <v>2</v>
      </c>
      <c r="S32" s="353">
        <v>2</v>
      </c>
      <c r="T32" s="353">
        <v>1</v>
      </c>
      <c r="U32" s="353">
        <v>2</v>
      </c>
      <c r="V32" s="353">
        <v>2</v>
      </c>
      <c r="W32" s="353">
        <v>0</v>
      </c>
      <c r="X32" s="353">
        <v>2</v>
      </c>
      <c r="Y32" s="353">
        <v>0</v>
      </c>
      <c r="Z32" s="353">
        <v>0</v>
      </c>
      <c r="AA32" s="353">
        <v>1</v>
      </c>
      <c r="AB32" s="353">
        <v>2</v>
      </c>
      <c r="AC32" s="353">
        <v>0</v>
      </c>
      <c r="AD32" s="353">
        <v>2</v>
      </c>
      <c r="AE32" s="353">
        <v>1</v>
      </c>
      <c r="AF32" s="353">
        <v>0</v>
      </c>
      <c r="AG32" s="353">
        <v>1</v>
      </c>
      <c r="AH32" s="353">
        <v>1</v>
      </c>
      <c r="AI32" s="353">
        <v>3</v>
      </c>
      <c r="AJ32" s="353">
        <v>1</v>
      </c>
      <c r="AK32" s="353">
        <v>1</v>
      </c>
      <c r="AL32" s="353">
        <v>0</v>
      </c>
      <c r="AM32" s="354">
        <v>2</v>
      </c>
    </row>
    <row r="33" spans="1:39" ht="13.5" customHeight="1">
      <c r="A33" s="346" t="s">
        <v>724</v>
      </c>
      <c r="B33" s="346" t="s">
        <v>862</v>
      </c>
      <c r="C33" s="347" t="s">
        <v>863</v>
      </c>
      <c r="D33" s="347" t="s">
        <v>864</v>
      </c>
      <c r="E33" s="347" t="s">
        <v>865</v>
      </c>
      <c r="F33" s="346" t="s">
        <v>718</v>
      </c>
      <c r="G33" s="348" t="s">
        <v>866</v>
      </c>
      <c r="H33" s="347" t="s">
        <v>234</v>
      </c>
      <c r="J33" s="350">
        <v>15</v>
      </c>
      <c r="K33" s="351">
        <v>2407.93</v>
      </c>
      <c r="L33" s="351">
        <v>160.53</v>
      </c>
      <c r="M33" s="350">
        <v>56</v>
      </c>
      <c r="N33" s="350">
        <v>73</v>
      </c>
      <c r="O33" s="352">
        <v>-0.2329</v>
      </c>
      <c r="P33" s="353">
        <v>15</v>
      </c>
      <c r="Q33" s="353">
        <v>22</v>
      </c>
      <c r="R33" s="353">
        <v>19</v>
      </c>
      <c r="S33" s="353">
        <v>25</v>
      </c>
      <c r="T33" s="353">
        <v>22</v>
      </c>
      <c r="U33" s="353">
        <v>26</v>
      </c>
      <c r="V33" s="353">
        <v>22</v>
      </c>
      <c r="W33" s="353">
        <v>23</v>
      </c>
      <c r="X33" s="353">
        <v>27</v>
      </c>
      <c r="Y33" s="353">
        <v>28</v>
      </c>
      <c r="Z33" s="353">
        <v>21</v>
      </c>
      <c r="AA33" s="353">
        <v>4</v>
      </c>
      <c r="AB33" s="353">
        <v>5</v>
      </c>
      <c r="AC33" s="353">
        <v>7</v>
      </c>
      <c r="AD33" s="353">
        <v>14</v>
      </c>
      <c r="AE33" s="353">
        <v>11</v>
      </c>
      <c r="AF33" s="353">
        <v>17</v>
      </c>
      <c r="AG33" s="353">
        <v>16</v>
      </c>
      <c r="AH33" s="353">
        <v>18</v>
      </c>
      <c r="AI33" s="353">
        <v>17</v>
      </c>
      <c r="AJ33" s="353">
        <v>24</v>
      </c>
      <c r="AK33" s="353">
        <v>21</v>
      </c>
      <c r="AL33" s="353">
        <v>11</v>
      </c>
      <c r="AM33" s="354">
        <v>8</v>
      </c>
    </row>
    <row r="34" spans="1:39" ht="13.5" customHeight="1">
      <c r="A34" s="346" t="s">
        <v>724</v>
      </c>
      <c r="B34" s="346" t="s">
        <v>867</v>
      </c>
      <c r="C34" s="347" t="s">
        <v>868</v>
      </c>
      <c r="D34" s="347" t="s">
        <v>869</v>
      </c>
      <c r="E34" s="347" t="s">
        <v>870</v>
      </c>
      <c r="F34" s="346" t="s">
        <v>718</v>
      </c>
      <c r="G34" s="348" t="s">
        <v>871</v>
      </c>
      <c r="H34" s="347" t="s">
        <v>234</v>
      </c>
      <c r="J34" s="350">
        <v>3</v>
      </c>
      <c r="K34" s="351">
        <v>1061.58</v>
      </c>
      <c r="L34" s="351">
        <v>353.86</v>
      </c>
      <c r="M34" s="350">
        <v>6</v>
      </c>
      <c r="N34" s="350">
        <v>8</v>
      </c>
      <c r="O34" s="352">
        <v>-0.25</v>
      </c>
      <c r="P34" s="353">
        <v>3</v>
      </c>
      <c r="Q34" s="353">
        <v>2</v>
      </c>
      <c r="R34" s="353">
        <v>1</v>
      </c>
      <c r="S34" s="353">
        <v>3</v>
      </c>
      <c r="T34" s="353">
        <v>2</v>
      </c>
      <c r="U34" s="353">
        <v>3</v>
      </c>
      <c r="V34" s="353">
        <v>4</v>
      </c>
      <c r="W34" s="353">
        <v>3</v>
      </c>
      <c r="X34" s="353">
        <v>4</v>
      </c>
      <c r="Y34" s="353">
        <v>8</v>
      </c>
      <c r="Z34" s="353">
        <v>6</v>
      </c>
      <c r="AA34" s="353">
        <v>4</v>
      </c>
      <c r="AB34" s="353">
        <v>2</v>
      </c>
      <c r="AC34" s="353">
        <v>9</v>
      </c>
      <c r="AD34" s="353">
        <v>5</v>
      </c>
      <c r="AE34" s="353">
        <v>3</v>
      </c>
      <c r="AF34" s="353">
        <v>4</v>
      </c>
      <c r="AG34" s="353">
        <v>6</v>
      </c>
      <c r="AH34" s="353">
        <v>2</v>
      </c>
      <c r="AI34" s="353">
        <v>3</v>
      </c>
      <c r="AJ34" s="353">
        <v>1</v>
      </c>
      <c r="AK34" s="353">
        <v>0</v>
      </c>
      <c r="AL34" s="353">
        <v>0</v>
      </c>
      <c r="AM34" s="354">
        <v>0</v>
      </c>
    </row>
    <row r="35" spans="1:39" ht="13.5" customHeight="1">
      <c r="A35" s="346" t="s">
        <v>713</v>
      </c>
      <c r="B35" s="346" t="s">
        <v>872</v>
      </c>
      <c r="C35" s="347" t="s">
        <v>873</v>
      </c>
      <c r="D35" s="347" t="s">
        <v>874</v>
      </c>
      <c r="E35" s="347" t="s">
        <v>875</v>
      </c>
      <c r="F35" s="346" t="s">
        <v>718</v>
      </c>
      <c r="G35" s="348" t="s">
        <v>876</v>
      </c>
      <c r="H35" s="347" t="s">
        <v>186</v>
      </c>
      <c r="J35" s="350">
        <v>2</v>
      </c>
      <c r="K35" s="351">
        <v>504.85</v>
      </c>
      <c r="L35" s="351">
        <v>252.43</v>
      </c>
      <c r="M35" s="350">
        <v>4</v>
      </c>
      <c r="N35" s="350">
        <v>6</v>
      </c>
      <c r="O35" s="352">
        <v>-0.3333</v>
      </c>
      <c r="P35" s="353">
        <v>2</v>
      </c>
      <c r="Q35" s="353">
        <v>1</v>
      </c>
      <c r="R35" s="353">
        <v>1</v>
      </c>
      <c r="S35" s="353">
        <v>1</v>
      </c>
      <c r="T35" s="353">
        <v>3</v>
      </c>
      <c r="U35" s="353">
        <v>2</v>
      </c>
      <c r="V35" s="353">
        <v>1</v>
      </c>
      <c r="W35" s="353">
        <v>4</v>
      </c>
      <c r="X35" s="353">
        <v>3</v>
      </c>
      <c r="Y35" s="353">
        <v>1</v>
      </c>
      <c r="Z35" s="353">
        <v>1</v>
      </c>
      <c r="AA35" s="353">
        <v>1</v>
      </c>
      <c r="AB35" s="353">
        <v>1</v>
      </c>
      <c r="AC35" s="353">
        <v>1</v>
      </c>
      <c r="AD35" s="353">
        <v>0</v>
      </c>
      <c r="AE35" s="353">
        <v>0</v>
      </c>
      <c r="AF35" s="353">
        <v>0</v>
      </c>
      <c r="AG35" s="353">
        <v>3</v>
      </c>
      <c r="AH35" s="353">
        <v>2</v>
      </c>
      <c r="AI35" s="353">
        <v>0</v>
      </c>
      <c r="AJ35" s="353">
        <v>0</v>
      </c>
      <c r="AK35" s="353">
        <v>0</v>
      </c>
      <c r="AL35" s="353">
        <v>0</v>
      </c>
      <c r="AM35" s="354">
        <v>0</v>
      </c>
    </row>
    <row r="36" spans="1:39" ht="13.5" customHeight="1">
      <c r="A36" s="346" t="s">
        <v>724</v>
      </c>
      <c r="B36" s="346" t="s">
        <v>877</v>
      </c>
      <c r="C36" s="347" t="s">
        <v>878</v>
      </c>
      <c r="D36" s="347" t="s">
        <v>879</v>
      </c>
      <c r="E36" s="347" t="s">
        <v>880</v>
      </c>
      <c r="F36" s="346" t="s">
        <v>718</v>
      </c>
      <c r="G36" s="348" t="s">
        <v>881</v>
      </c>
      <c r="H36" s="347" t="s">
        <v>261</v>
      </c>
      <c r="J36" s="350">
        <v>0</v>
      </c>
      <c r="K36" s="351">
        <v>0</v>
      </c>
      <c r="M36" s="350">
        <v>2</v>
      </c>
      <c r="N36" s="350">
        <v>3</v>
      </c>
      <c r="O36" s="352">
        <v>-0.3333</v>
      </c>
      <c r="P36" s="353">
        <v>0</v>
      </c>
      <c r="Q36" s="353">
        <v>2</v>
      </c>
      <c r="R36" s="353">
        <v>0</v>
      </c>
      <c r="S36" s="353">
        <v>0</v>
      </c>
      <c r="T36" s="353">
        <v>3</v>
      </c>
      <c r="U36" s="353">
        <v>0</v>
      </c>
      <c r="V36" s="353">
        <v>6</v>
      </c>
      <c r="W36" s="353">
        <v>4</v>
      </c>
      <c r="X36" s="353">
        <v>0</v>
      </c>
      <c r="Y36" s="353">
        <v>7</v>
      </c>
      <c r="Z36" s="353">
        <v>3</v>
      </c>
      <c r="AA36" s="353">
        <v>5</v>
      </c>
      <c r="AB36" s="353">
        <v>2</v>
      </c>
      <c r="AC36" s="353">
        <v>2</v>
      </c>
      <c r="AD36" s="353">
        <v>1</v>
      </c>
      <c r="AE36" s="353">
        <v>2</v>
      </c>
      <c r="AF36" s="353">
        <v>2</v>
      </c>
      <c r="AG36" s="353">
        <v>1</v>
      </c>
      <c r="AH36" s="353">
        <v>4</v>
      </c>
      <c r="AI36" s="353">
        <v>0</v>
      </c>
      <c r="AJ36" s="353">
        <v>0</v>
      </c>
      <c r="AK36" s="353">
        <v>0</v>
      </c>
      <c r="AL36" s="353">
        <v>1</v>
      </c>
      <c r="AM36" s="354">
        <v>0</v>
      </c>
    </row>
    <row r="37" spans="1:39" ht="13.5" customHeight="1">
      <c r="A37" s="346" t="s">
        <v>713</v>
      </c>
      <c r="B37" s="346" t="s">
        <v>882</v>
      </c>
      <c r="C37" s="347" t="s">
        <v>883</v>
      </c>
      <c r="D37" s="347" t="s">
        <v>884</v>
      </c>
      <c r="E37" s="347" t="s">
        <v>885</v>
      </c>
      <c r="F37" s="346" t="s">
        <v>718</v>
      </c>
      <c r="G37" s="348" t="s">
        <v>886</v>
      </c>
      <c r="H37" s="347" t="s">
        <v>279</v>
      </c>
      <c r="J37" s="350">
        <v>1</v>
      </c>
      <c r="K37" s="351">
        <v>760.29</v>
      </c>
      <c r="L37" s="351">
        <v>760.29</v>
      </c>
      <c r="M37" s="350">
        <v>1</v>
      </c>
      <c r="N37" s="350">
        <v>2</v>
      </c>
      <c r="O37" s="352">
        <v>-0.5</v>
      </c>
      <c r="P37" s="353">
        <v>1</v>
      </c>
      <c r="Q37" s="353">
        <v>0</v>
      </c>
      <c r="R37" s="353">
        <v>0</v>
      </c>
      <c r="S37" s="353">
        <v>0</v>
      </c>
      <c r="T37" s="353">
        <v>0</v>
      </c>
      <c r="U37" s="353">
        <v>2</v>
      </c>
      <c r="V37" s="353">
        <v>0</v>
      </c>
      <c r="W37" s="353">
        <v>0</v>
      </c>
      <c r="X37" s="353">
        <v>0</v>
      </c>
      <c r="Y37" s="353">
        <v>1</v>
      </c>
      <c r="Z37" s="353">
        <v>1</v>
      </c>
      <c r="AA37" s="353">
        <v>0</v>
      </c>
      <c r="AB37" s="353">
        <v>3</v>
      </c>
      <c r="AC37" s="353">
        <v>1</v>
      </c>
      <c r="AD37" s="353">
        <v>1</v>
      </c>
      <c r="AE37" s="353">
        <v>1</v>
      </c>
      <c r="AF37" s="353">
        <v>0</v>
      </c>
      <c r="AG37" s="353">
        <v>1</v>
      </c>
      <c r="AH37" s="353">
        <v>2</v>
      </c>
      <c r="AI37" s="353">
        <v>0</v>
      </c>
      <c r="AJ37" s="353">
        <v>3</v>
      </c>
      <c r="AK37" s="353">
        <v>1</v>
      </c>
      <c r="AL37" s="353">
        <v>1</v>
      </c>
      <c r="AM37" s="354">
        <v>2</v>
      </c>
    </row>
    <row r="38" spans="1:39" ht="13.5" customHeight="1">
      <c r="A38" s="346" t="s">
        <v>713</v>
      </c>
      <c r="B38" s="346" t="s">
        <v>887</v>
      </c>
      <c r="C38" s="347" t="s">
        <v>888</v>
      </c>
      <c r="D38" s="347" t="s">
        <v>889</v>
      </c>
      <c r="E38" s="347" t="s">
        <v>890</v>
      </c>
      <c r="F38" s="346" t="s">
        <v>718</v>
      </c>
      <c r="G38" s="348" t="s">
        <v>891</v>
      </c>
      <c r="H38" s="347" t="s">
        <v>232</v>
      </c>
      <c r="J38" s="350">
        <v>1</v>
      </c>
      <c r="K38" s="351">
        <v>0</v>
      </c>
      <c r="L38" s="351">
        <v>0</v>
      </c>
      <c r="M38" s="350">
        <v>6</v>
      </c>
      <c r="N38" s="350">
        <v>16</v>
      </c>
      <c r="O38" s="352">
        <v>-0.625</v>
      </c>
      <c r="P38" s="353">
        <v>1</v>
      </c>
      <c r="Q38" s="353">
        <v>2</v>
      </c>
      <c r="R38" s="353">
        <v>3</v>
      </c>
      <c r="S38" s="353">
        <v>4</v>
      </c>
      <c r="T38" s="353">
        <v>7</v>
      </c>
      <c r="U38" s="353">
        <v>5</v>
      </c>
      <c r="V38" s="353">
        <v>7</v>
      </c>
      <c r="W38" s="353">
        <v>15</v>
      </c>
      <c r="X38" s="353">
        <v>6</v>
      </c>
      <c r="Y38" s="353">
        <v>9</v>
      </c>
      <c r="Z38" s="353">
        <v>6</v>
      </c>
      <c r="AA38" s="353">
        <v>0</v>
      </c>
      <c r="AB38" s="353">
        <v>1</v>
      </c>
      <c r="AC38" s="353">
        <v>1</v>
      </c>
      <c r="AD38" s="353">
        <v>1</v>
      </c>
      <c r="AE38" s="353">
        <v>0</v>
      </c>
      <c r="AF38" s="353">
        <v>1</v>
      </c>
      <c r="AG38" s="353">
        <v>3</v>
      </c>
      <c r="AH38" s="353">
        <v>2</v>
      </c>
      <c r="AI38" s="353">
        <v>2</v>
      </c>
      <c r="AJ38" s="353">
        <v>0</v>
      </c>
      <c r="AK38" s="353">
        <v>0</v>
      </c>
      <c r="AL38" s="353">
        <v>1</v>
      </c>
      <c r="AM38" s="354">
        <v>0</v>
      </c>
    </row>
    <row r="39" spans="1:39" ht="13.5" customHeight="1">
      <c r="A39" s="346" t="s">
        <v>813</v>
      </c>
      <c r="B39" s="346" t="s">
        <v>892</v>
      </c>
      <c r="C39" s="347" t="s">
        <v>893</v>
      </c>
      <c r="D39" s="347" t="s">
        <v>894</v>
      </c>
      <c r="E39" s="347" t="s">
        <v>885</v>
      </c>
      <c r="F39" s="346" t="s">
        <v>718</v>
      </c>
      <c r="G39" s="348" t="s">
        <v>886</v>
      </c>
      <c r="H39" s="347" t="s">
        <v>345</v>
      </c>
      <c r="J39" s="350">
        <v>0</v>
      </c>
      <c r="K39" s="351">
        <v>0</v>
      </c>
      <c r="M39" s="350">
        <v>2</v>
      </c>
      <c r="N39" s="350">
        <v>7</v>
      </c>
      <c r="O39" s="352">
        <v>-0.7143</v>
      </c>
      <c r="P39" s="353">
        <v>0</v>
      </c>
      <c r="Q39" s="353">
        <v>0</v>
      </c>
      <c r="R39" s="353">
        <v>2</v>
      </c>
      <c r="S39" s="353">
        <v>2</v>
      </c>
      <c r="T39" s="353">
        <v>2</v>
      </c>
      <c r="U39" s="353">
        <v>3</v>
      </c>
      <c r="V39" s="353">
        <v>1</v>
      </c>
      <c r="W39" s="353">
        <v>1</v>
      </c>
      <c r="X39" s="353">
        <v>2</v>
      </c>
      <c r="Y39" s="353">
        <v>4</v>
      </c>
      <c r="Z39" s="353">
        <v>2</v>
      </c>
      <c r="AA39" s="353">
        <v>1</v>
      </c>
      <c r="AB39" s="353">
        <v>2</v>
      </c>
      <c r="AC39" s="353">
        <v>2</v>
      </c>
      <c r="AD39" s="353">
        <v>2</v>
      </c>
      <c r="AE39" s="353">
        <v>1</v>
      </c>
      <c r="AF39" s="353">
        <v>0</v>
      </c>
      <c r="AG39" s="353">
        <v>0</v>
      </c>
      <c r="AH39" s="353">
        <v>0</v>
      </c>
      <c r="AI39" s="353">
        <v>0</v>
      </c>
      <c r="AJ39" s="353">
        <v>0</v>
      </c>
      <c r="AK39" s="353">
        <v>0</v>
      </c>
      <c r="AL39" s="353">
        <v>0</v>
      </c>
      <c r="AM39" s="354">
        <v>0</v>
      </c>
    </row>
    <row r="40" spans="1:39" ht="13.5" customHeight="1">
      <c r="A40" s="346" t="s">
        <v>713</v>
      </c>
      <c r="B40" s="346" t="s">
        <v>895</v>
      </c>
      <c r="C40" s="347" t="s">
        <v>896</v>
      </c>
      <c r="D40" s="347" t="s">
        <v>897</v>
      </c>
      <c r="E40" s="347" t="s">
        <v>898</v>
      </c>
      <c r="F40" s="346" t="s">
        <v>718</v>
      </c>
      <c r="G40" s="348" t="s">
        <v>899</v>
      </c>
      <c r="H40" s="347" t="s">
        <v>232</v>
      </c>
      <c r="J40" s="350">
        <v>0</v>
      </c>
      <c r="K40" s="351">
        <v>0</v>
      </c>
      <c r="M40" s="350">
        <v>1</v>
      </c>
      <c r="N40" s="350">
        <v>4</v>
      </c>
      <c r="O40" s="352">
        <v>-0.75</v>
      </c>
      <c r="P40" s="353">
        <v>0</v>
      </c>
      <c r="Q40" s="353">
        <v>0</v>
      </c>
      <c r="R40" s="353">
        <v>1</v>
      </c>
      <c r="S40" s="353">
        <v>1</v>
      </c>
      <c r="T40" s="353">
        <v>1</v>
      </c>
      <c r="U40" s="353">
        <v>2</v>
      </c>
      <c r="V40" s="353">
        <v>3</v>
      </c>
      <c r="W40" s="353">
        <v>0</v>
      </c>
      <c r="X40" s="353">
        <v>0</v>
      </c>
      <c r="Y40" s="353">
        <v>0</v>
      </c>
      <c r="Z40" s="353">
        <v>1</v>
      </c>
      <c r="AA40" s="353">
        <v>0</v>
      </c>
      <c r="AB40" s="353">
        <v>0</v>
      </c>
      <c r="AC40" s="353">
        <v>0</v>
      </c>
      <c r="AD40" s="353">
        <v>0</v>
      </c>
      <c r="AE40" s="353">
        <v>0</v>
      </c>
      <c r="AF40" s="353">
        <v>0</v>
      </c>
      <c r="AG40" s="353">
        <v>0</v>
      </c>
      <c r="AH40" s="353">
        <v>0</v>
      </c>
      <c r="AI40" s="353">
        <v>0</v>
      </c>
      <c r="AJ40" s="353">
        <v>1</v>
      </c>
      <c r="AK40" s="353">
        <v>0</v>
      </c>
      <c r="AL40" s="353">
        <v>1</v>
      </c>
      <c r="AM40" s="354">
        <v>1</v>
      </c>
    </row>
    <row r="41" spans="1:39" ht="13.5" customHeight="1">
      <c r="A41" s="346" t="s">
        <v>813</v>
      </c>
      <c r="B41" s="346" t="s">
        <v>900</v>
      </c>
      <c r="C41" s="347" t="s">
        <v>901</v>
      </c>
      <c r="D41" s="347" t="s">
        <v>902</v>
      </c>
      <c r="E41" s="347" t="s">
        <v>717</v>
      </c>
      <c r="F41" s="346" t="s">
        <v>718</v>
      </c>
      <c r="G41" s="348" t="s">
        <v>719</v>
      </c>
      <c r="H41" s="347" t="s">
        <v>517</v>
      </c>
      <c r="J41" s="350">
        <v>1</v>
      </c>
      <c r="K41" s="351">
        <v>0</v>
      </c>
      <c r="L41" s="351">
        <v>0</v>
      </c>
      <c r="M41" s="350">
        <v>1</v>
      </c>
      <c r="N41" s="350">
        <v>6</v>
      </c>
      <c r="O41" s="352">
        <v>-0.8333</v>
      </c>
      <c r="P41" s="353">
        <v>1</v>
      </c>
      <c r="Q41" s="353">
        <v>0</v>
      </c>
      <c r="R41" s="353">
        <v>0</v>
      </c>
      <c r="S41" s="353">
        <v>4</v>
      </c>
      <c r="T41" s="353">
        <v>1</v>
      </c>
      <c r="U41" s="353">
        <v>1</v>
      </c>
      <c r="V41" s="353">
        <v>4</v>
      </c>
      <c r="W41" s="353">
        <v>3</v>
      </c>
      <c r="X41" s="353">
        <v>3</v>
      </c>
      <c r="Y41" s="353">
        <v>4</v>
      </c>
      <c r="Z41" s="353">
        <v>1</v>
      </c>
      <c r="AA41" s="353">
        <v>0</v>
      </c>
      <c r="AB41" s="353">
        <v>1</v>
      </c>
      <c r="AC41" s="353">
        <v>0</v>
      </c>
      <c r="AD41" s="353">
        <v>0</v>
      </c>
      <c r="AE41" s="353">
        <v>0</v>
      </c>
      <c r="AF41" s="353">
        <v>0</v>
      </c>
      <c r="AG41" s="353">
        <v>0</v>
      </c>
      <c r="AH41" s="353">
        <v>1</v>
      </c>
      <c r="AI41" s="353">
        <v>0</v>
      </c>
      <c r="AJ41" s="353">
        <v>1</v>
      </c>
      <c r="AK41" s="353">
        <v>1</v>
      </c>
      <c r="AL41" s="353">
        <v>1</v>
      </c>
      <c r="AM41" s="354">
        <v>1</v>
      </c>
    </row>
    <row r="42" spans="1:39" ht="13.5" customHeight="1">
      <c r="A42" s="346" t="s">
        <v>713</v>
      </c>
      <c r="B42" s="346" t="s">
        <v>903</v>
      </c>
      <c r="C42" s="347" t="s">
        <v>904</v>
      </c>
      <c r="D42" s="347" t="s">
        <v>905</v>
      </c>
      <c r="E42" s="347" t="s">
        <v>906</v>
      </c>
      <c r="F42" s="346" t="s">
        <v>718</v>
      </c>
      <c r="G42" s="348" t="s">
        <v>907</v>
      </c>
      <c r="H42" s="347" t="s">
        <v>148</v>
      </c>
      <c r="I42" s="349" t="s">
        <v>932</v>
      </c>
      <c r="J42" s="350">
        <v>0</v>
      </c>
      <c r="K42" s="351">
        <v>0</v>
      </c>
      <c r="M42" s="350">
        <v>1</v>
      </c>
      <c r="N42" s="350">
        <v>8</v>
      </c>
      <c r="O42" s="352">
        <v>-0.875</v>
      </c>
      <c r="P42" s="353">
        <v>0</v>
      </c>
      <c r="Q42" s="353">
        <v>0</v>
      </c>
      <c r="R42" s="353">
        <v>1</v>
      </c>
      <c r="S42" s="353">
        <v>2</v>
      </c>
      <c r="T42" s="353">
        <v>3</v>
      </c>
      <c r="U42" s="353">
        <v>3</v>
      </c>
      <c r="V42" s="353">
        <v>3</v>
      </c>
      <c r="W42" s="353">
        <v>3</v>
      </c>
      <c r="X42" s="353">
        <v>4</v>
      </c>
      <c r="Y42" s="353">
        <v>4</v>
      </c>
      <c r="Z42" s="353">
        <v>1</v>
      </c>
      <c r="AA42" s="353">
        <v>1</v>
      </c>
      <c r="AB42" s="353">
        <v>2</v>
      </c>
      <c r="AC42" s="353">
        <v>1</v>
      </c>
      <c r="AD42" s="353">
        <v>1</v>
      </c>
      <c r="AE42" s="353">
        <v>1</v>
      </c>
      <c r="AF42" s="353">
        <v>3</v>
      </c>
      <c r="AG42" s="353">
        <v>3</v>
      </c>
      <c r="AH42" s="353">
        <v>1</v>
      </c>
      <c r="AI42" s="353">
        <v>2</v>
      </c>
      <c r="AJ42" s="353">
        <v>1</v>
      </c>
      <c r="AK42" s="353">
        <v>1</v>
      </c>
      <c r="AL42" s="353">
        <v>1</v>
      </c>
      <c r="AM42" s="354">
        <v>5</v>
      </c>
    </row>
    <row r="43" spans="1:39" ht="13.5" customHeight="1">
      <c r="A43" s="346" t="s">
        <v>713</v>
      </c>
      <c r="B43" s="346" t="s">
        <v>908</v>
      </c>
      <c r="C43" s="347" t="s">
        <v>909</v>
      </c>
      <c r="D43" s="347" t="s">
        <v>910</v>
      </c>
      <c r="E43" s="347" t="s">
        <v>811</v>
      </c>
      <c r="F43" s="346" t="s">
        <v>718</v>
      </c>
      <c r="G43" s="348" t="s">
        <v>911</v>
      </c>
      <c r="H43" s="347" t="s">
        <v>164</v>
      </c>
      <c r="J43" s="350">
        <v>0</v>
      </c>
      <c r="K43" s="351">
        <v>0</v>
      </c>
      <c r="M43" s="350">
        <v>1</v>
      </c>
      <c r="N43" s="350">
        <v>13</v>
      </c>
      <c r="O43" s="352">
        <v>-0.9231</v>
      </c>
      <c r="P43" s="353">
        <v>0</v>
      </c>
      <c r="Q43" s="353">
        <v>0</v>
      </c>
      <c r="R43" s="353">
        <v>1</v>
      </c>
      <c r="S43" s="353">
        <v>2</v>
      </c>
      <c r="T43" s="353">
        <v>3</v>
      </c>
      <c r="U43" s="353">
        <v>8</v>
      </c>
      <c r="V43" s="353">
        <v>3</v>
      </c>
      <c r="W43" s="353">
        <v>4</v>
      </c>
      <c r="X43" s="353">
        <v>8</v>
      </c>
      <c r="Y43" s="353">
        <v>3</v>
      </c>
      <c r="Z43" s="353">
        <v>0</v>
      </c>
      <c r="AA43" s="353">
        <v>3</v>
      </c>
      <c r="AB43" s="353">
        <v>1</v>
      </c>
      <c r="AC43" s="353">
        <v>1</v>
      </c>
      <c r="AD43" s="353">
        <v>3</v>
      </c>
      <c r="AE43" s="353">
        <v>3</v>
      </c>
      <c r="AF43" s="353">
        <v>4</v>
      </c>
      <c r="AG43" s="353">
        <v>3</v>
      </c>
      <c r="AH43" s="353">
        <v>0</v>
      </c>
      <c r="AI43" s="353">
        <v>0</v>
      </c>
      <c r="AJ43" s="353">
        <v>0</v>
      </c>
      <c r="AK43" s="353">
        <v>0</v>
      </c>
      <c r="AL43" s="353">
        <v>0</v>
      </c>
      <c r="AM43" s="354">
        <v>0</v>
      </c>
    </row>
    <row r="44" spans="1:39" ht="13.5" customHeight="1">
      <c r="A44" s="346" t="s">
        <v>713</v>
      </c>
      <c r="B44" s="346" t="s">
        <v>912</v>
      </c>
      <c r="C44" s="347" t="s">
        <v>913</v>
      </c>
      <c r="D44" s="347" t="s">
        <v>914</v>
      </c>
      <c r="E44" s="347" t="s">
        <v>811</v>
      </c>
      <c r="F44" s="346" t="s">
        <v>718</v>
      </c>
      <c r="G44" s="348" t="s">
        <v>915</v>
      </c>
      <c r="H44" s="347" t="s">
        <v>148</v>
      </c>
      <c r="J44" s="350">
        <v>0</v>
      </c>
      <c r="K44" s="351">
        <v>0</v>
      </c>
      <c r="M44" s="350">
        <v>0</v>
      </c>
      <c r="N44" s="350">
        <v>4</v>
      </c>
      <c r="O44" s="352">
        <v>-1</v>
      </c>
      <c r="P44" s="353">
        <v>0</v>
      </c>
      <c r="Q44" s="353">
        <v>0</v>
      </c>
      <c r="R44" s="353">
        <v>0</v>
      </c>
      <c r="S44" s="353">
        <v>0</v>
      </c>
      <c r="T44" s="353">
        <v>0</v>
      </c>
      <c r="U44" s="353">
        <v>4</v>
      </c>
      <c r="V44" s="353">
        <v>2</v>
      </c>
      <c r="W44" s="353">
        <v>1</v>
      </c>
      <c r="X44" s="353">
        <v>2</v>
      </c>
      <c r="Y44" s="353">
        <v>2</v>
      </c>
      <c r="Z44" s="353">
        <v>0</v>
      </c>
      <c r="AA44" s="353">
        <v>0</v>
      </c>
      <c r="AB44" s="353">
        <v>2</v>
      </c>
      <c r="AC44" s="353">
        <v>0</v>
      </c>
      <c r="AD44" s="353">
        <v>0</v>
      </c>
      <c r="AE44" s="353">
        <v>0</v>
      </c>
      <c r="AF44" s="353">
        <v>0</v>
      </c>
      <c r="AG44" s="353">
        <v>0</v>
      </c>
      <c r="AH44" s="353">
        <v>0</v>
      </c>
      <c r="AI44" s="353">
        <v>0</v>
      </c>
      <c r="AJ44" s="353">
        <v>0</v>
      </c>
      <c r="AK44" s="353">
        <v>0</v>
      </c>
      <c r="AL44" s="353">
        <v>0</v>
      </c>
      <c r="AM44" s="354">
        <v>0</v>
      </c>
    </row>
    <row r="45" spans="1:39" ht="13.5" customHeight="1">
      <c r="A45" s="346" t="s">
        <v>713</v>
      </c>
      <c r="B45" s="346" t="s">
        <v>916</v>
      </c>
      <c r="C45" s="347" t="s">
        <v>917</v>
      </c>
      <c r="D45" s="347" t="s">
        <v>918</v>
      </c>
      <c r="E45" s="347" t="s">
        <v>919</v>
      </c>
      <c r="F45" s="346" t="s">
        <v>718</v>
      </c>
      <c r="G45" s="348" t="s">
        <v>920</v>
      </c>
      <c r="H45" s="347" t="s">
        <v>517</v>
      </c>
      <c r="J45" s="350">
        <v>0</v>
      </c>
      <c r="K45" s="351">
        <v>0</v>
      </c>
      <c r="M45" s="350">
        <v>0</v>
      </c>
      <c r="N45" s="350">
        <v>3</v>
      </c>
      <c r="O45" s="352">
        <v>-1</v>
      </c>
      <c r="P45" s="353">
        <v>0</v>
      </c>
      <c r="Q45" s="353">
        <v>0</v>
      </c>
      <c r="R45" s="353">
        <v>0</v>
      </c>
      <c r="S45" s="353">
        <v>0</v>
      </c>
      <c r="T45" s="353">
        <v>2</v>
      </c>
      <c r="U45" s="353">
        <v>1</v>
      </c>
      <c r="V45" s="353">
        <v>0</v>
      </c>
      <c r="W45" s="353">
        <v>0</v>
      </c>
      <c r="X45" s="353">
        <v>2</v>
      </c>
      <c r="Y45" s="353">
        <v>1</v>
      </c>
      <c r="Z45" s="353">
        <v>3</v>
      </c>
      <c r="AA45" s="353">
        <v>1</v>
      </c>
      <c r="AB45" s="353">
        <v>1</v>
      </c>
      <c r="AC45" s="353">
        <v>0</v>
      </c>
      <c r="AD45" s="353">
        <v>0</v>
      </c>
      <c r="AE45" s="353">
        <v>0</v>
      </c>
      <c r="AF45" s="353">
        <v>0</v>
      </c>
      <c r="AG45" s="353">
        <v>0</v>
      </c>
      <c r="AH45" s="353">
        <v>0</v>
      </c>
      <c r="AI45" s="353">
        <v>0</v>
      </c>
      <c r="AJ45" s="353">
        <v>0</v>
      </c>
      <c r="AK45" s="353">
        <v>7</v>
      </c>
      <c r="AL45" s="353">
        <v>1</v>
      </c>
      <c r="AM45" s="354">
        <v>3</v>
      </c>
    </row>
    <row r="46" spans="1:39" ht="13.5" customHeight="1">
      <c r="A46" s="346" t="s">
        <v>713</v>
      </c>
      <c r="B46" s="346" t="s">
        <v>921</v>
      </c>
      <c r="C46" s="347" t="s">
        <v>922</v>
      </c>
      <c r="D46" s="347" t="s">
        <v>874</v>
      </c>
      <c r="E46" s="347" t="s">
        <v>875</v>
      </c>
      <c r="F46" s="346" t="s">
        <v>718</v>
      </c>
      <c r="G46" s="348" t="s">
        <v>876</v>
      </c>
      <c r="H46" s="347" t="s">
        <v>520</v>
      </c>
      <c r="J46" s="350">
        <v>0</v>
      </c>
      <c r="K46" s="351">
        <v>0</v>
      </c>
      <c r="M46" s="350">
        <v>0</v>
      </c>
      <c r="N46" s="350">
        <v>4</v>
      </c>
      <c r="O46" s="352">
        <v>-1</v>
      </c>
      <c r="P46" s="353">
        <v>0</v>
      </c>
      <c r="Q46" s="353">
        <v>0</v>
      </c>
      <c r="R46" s="353">
        <v>0</v>
      </c>
      <c r="S46" s="353">
        <v>1</v>
      </c>
      <c r="T46" s="353">
        <v>2</v>
      </c>
      <c r="U46" s="353">
        <v>1</v>
      </c>
      <c r="V46" s="353">
        <v>0</v>
      </c>
      <c r="W46" s="353">
        <v>0</v>
      </c>
      <c r="X46" s="353">
        <v>0</v>
      </c>
      <c r="Y46" s="353">
        <v>0</v>
      </c>
      <c r="Z46" s="353">
        <v>0</v>
      </c>
      <c r="AA46" s="353">
        <v>0</v>
      </c>
      <c r="AB46" s="353">
        <v>0</v>
      </c>
      <c r="AC46" s="353">
        <v>0</v>
      </c>
      <c r="AD46" s="353">
        <v>1</v>
      </c>
      <c r="AE46" s="353">
        <v>0</v>
      </c>
      <c r="AF46" s="353">
        <v>0</v>
      </c>
      <c r="AG46" s="353">
        <v>0</v>
      </c>
      <c r="AH46" s="353">
        <v>0</v>
      </c>
      <c r="AI46" s="353">
        <v>0</v>
      </c>
      <c r="AJ46" s="353">
        <v>0</v>
      </c>
      <c r="AK46" s="353">
        <v>0</v>
      </c>
      <c r="AL46" s="353">
        <v>0</v>
      </c>
      <c r="AM46" s="354">
        <v>0</v>
      </c>
    </row>
    <row r="47" spans="1:39" ht="13.5" customHeight="1">
      <c r="A47" s="346" t="s">
        <v>713</v>
      </c>
      <c r="B47" s="346" t="s">
        <v>923</v>
      </c>
      <c r="C47" s="347" t="s">
        <v>924</v>
      </c>
      <c r="D47" s="347" t="s">
        <v>925</v>
      </c>
      <c r="E47" s="347" t="s">
        <v>926</v>
      </c>
      <c r="F47" s="346" t="s">
        <v>718</v>
      </c>
      <c r="G47" s="348" t="s">
        <v>927</v>
      </c>
      <c r="H47" s="347" t="s">
        <v>186</v>
      </c>
      <c r="J47" s="350">
        <v>0</v>
      </c>
      <c r="K47" s="351">
        <v>0</v>
      </c>
      <c r="M47" s="350">
        <v>0</v>
      </c>
      <c r="N47" s="350">
        <v>4</v>
      </c>
      <c r="O47" s="352">
        <v>-1</v>
      </c>
      <c r="P47" s="353">
        <v>0</v>
      </c>
      <c r="Q47" s="353">
        <v>0</v>
      </c>
      <c r="R47" s="353">
        <v>0</v>
      </c>
      <c r="S47" s="353">
        <v>0</v>
      </c>
      <c r="T47" s="353">
        <v>0</v>
      </c>
      <c r="U47" s="353">
        <v>4</v>
      </c>
      <c r="V47" s="353">
        <v>0</v>
      </c>
      <c r="W47" s="353">
        <v>0</v>
      </c>
      <c r="X47" s="353">
        <v>0</v>
      </c>
      <c r="Y47" s="353">
        <v>2</v>
      </c>
      <c r="Z47" s="353">
        <v>0</v>
      </c>
      <c r="AA47" s="353">
        <v>0</v>
      </c>
      <c r="AB47" s="353">
        <v>2</v>
      </c>
      <c r="AC47" s="353">
        <v>0</v>
      </c>
      <c r="AD47" s="353">
        <v>0</v>
      </c>
      <c r="AE47" s="353">
        <v>0</v>
      </c>
      <c r="AF47" s="353">
        <v>0</v>
      </c>
      <c r="AG47" s="353">
        <v>0</v>
      </c>
      <c r="AH47" s="353">
        <v>0</v>
      </c>
      <c r="AI47" s="353">
        <v>0</v>
      </c>
      <c r="AJ47" s="353">
        <v>1</v>
      </c>
      <c r="AK47" s="353">
        <v>2</v>
      </c>
      <c r="AL47" s="353">
        <v>2</v>
      </c>
      <c r="AM47" s="354">
        <v>0</v>
      </c>
    </row>
    <row r="48" spans="1:39" ht="13.5" customHeight="1">
      <c r="A48" s="346" t="s">
        <v>713</v>
      </c>
      <c r="B48" s="346" t="s">
        <v>928</v>
      </c>
      <c r="C48" s="347" t="s">
        <v>929</v>
      </c>
      <c r="D48" s="347" t="s">
        <v>930</v>
      </c>
      <c r="E48" s="347" t="s">
        <v>906</v>
      </c>
      <c r="F48" s="346" t="s">
        <v>718</v>
      </c>
      <c r="G48" s="348" t="s">
        <v>931</v>
      </c>
      <c r="H48" s="347" t="s">
        <v>148</v>
      </c>
      <c r="J48" s="350">
        <v>0</v>
      </c>
      <c r="K48" s="351">
        <v>0</v>
      </c>
      <c r="M48" s="350">
        <v>0</v>
      </c>
      <c r="N48" s="350">
        <v>3</v>
      </c>
      <c r="O48" s="352">
        <v>-1</v>
      </c>
      <c r="P48" s="353">
        <v>0</v>
      </c>
      <c r="Q48" s="353">
        <v>0</v>
      </c>
      <c r="R48" s="353">
        <v>0</v>
      </c>
      <c r="S48" s="353">
        <v>0</v>
      </c>
      <c r="T48" s="353">
        <v>2</v>
      </c>
      <c r="U48" s="353">
        <v>1</v>
      </c>
      <c r="V48" s="353">
        <v>0</v>
      </c>
      <c r="W48" s="353">
        <v>0</v>
      </c>
      <c r="X48" s="353">
        <v>0</v>
      </c>
      <c r="Y48" s="353">
        <v>0</v>
      </c>
      <c r="Z48" s="353">
        <v>1</v>
      </c>
      <c r="AA48" s="353">
        <v>0</v>
      </c>
      <c r="AB48" s="353">
        <v>0</v>
      </c>
      <c r="AC48" s="353">
        <v>0</v>
      </c>
      <c r="AD48" s="353">
        <v>0</v>
      </c>
      <c r="AE48" s="353">
        <v>0</v>
      </c>
      <c r="AF48" s="353">
        <v>0</v>
      </c>
      <c r="AG48" s="353">
        <v>0</v>
      </c>
      <c r="AH48" s="353">
        <v>0</v>
      </c>
      <c r="AI48" s="353">
        <v>0</v>
      </c>
      <c r="AJ48" s="353">
        <v>0</v>
      </c>
      <c r="AK48" s="353">
        <v>0</v>
      </c>
      <c r="AL48" s="353">
        <v>0</v>
      </c>
      <c r="AM48" s="354">
        <v>0</v>
      </c>
    </row>
    <row r="3001" ht="13.5" customHeight="1">
      <c r="L3001" s="351">
        <f aca="true" t="shared" si="0" ref="L3001:L3010">IF(J3001="","",IF(J3001=0,"",K3001/J3001))</f>
      </c>
    </row>
    <row r="3002" ht="13.5" customHeight="1">
      <c r="L3002" s="351">
        <f t="shared" si="0"/>
      </c>
    </row>
    <row r="3003" ht="13.5" customHeight="1">
      <c r="L3003" s="351">
        <f t="shared" si="0"/>
      </c>
    </row>
    <row r="3004" ht="13.5" customHeight="1">
      <c r="L3004" s="351">
        <f t="shared" si="0"/>
      </c>
    </row>
    <row r="3005" ht="13.5" customHeight="1">
      <c r="L3005" s="351">
        <f t="shared" si="0"/>
      </c>
    </row>
    <row r="3006" ht="13.5" customHeight="1">
      <c r="L3006" s="351">
        <f t="shared" si="0"/>
      </c>
    </row>
    <row r="3007" ht="13.5" customHeight="1">
      <c r="L3007" s="351">
        <f t="shared" si="0"/>
      </c>
    </row>
    <row r="3008" ht="13.5" customHeight="1">
      <c r="L3008" s="351">
        <f t="shared" si="0"/>
      </c>
    </row>
    <row r="3009" ht="13.5" customHeight="1">
      <c r="L3009" s="351">
        <f t="shared" si="0"/>
      </c>
    </row>
    <row r="3010" ht="13.5" customHeight="1">
      <c r="L3010" s="351">
        <f t="shared" si="0"/>
      </c>
    </row>
    <row r="3011" ht="13.5" customHeight="1">
      <c r="L3011" s="351">
        <f aca="true" t="shared" si="1" ref="L3011:L3074">IF(J3011="","",IF(J3011=0,"",K3011/J3011))</f>
      </c>
    </row>
    <row r="3012" ht="13.5" customHeight="1">
      <c r="L3012" s="351">
        <f t="shared" si="1"/>
      </c>
    </row>
    <row r="3013" ht="13.5" customHeight="1">
      <c r="L3013" s="351">
        <f t="shared" si="1"/>
      </c>
    </row>
    <row r="3014" ht="13.5" customHeight="1">
      <c r="L3014" s="351">
        <f t="shared" si="1"/>
      </c>
    </row>
    <row r="3015" ht="13.5" customHeight="1">
      <c r="L3015" s="351">
        <f t="shared" si="1"/>
      </c>
    </row>
    <row r="3016" ht="13.5" customHeight="1">
      <c r="L3016" s="351">
        <f t="shared" si="1"/>
      </c>
    </row>
    <row r="3017" ht="13.5" customHeight="1">
      <c r="L3017" s="351">
        <f t="shared" si="1"/>
      </c>
    </row>
    <row r="3018" ht="13.5" customHeight="1">
      <c r="L3018" s="351">
        <f t="shared" si="1"/>
      </c>
    </row>
    <row r="3019" ht="13.5" customHeight="1">
      <c r="L3019" s="351">
        <f t="shared" si="1"/>
      </c>
    </row>
    <row r="3020" ht="13.5" customHeight="1">
      <c r="L3020" s="351">
        <f t="shared" si="1"/>
      </c>
    </row>
    <row r="3021" ht="13.5" customHeight="1">
      <c r="L3021" s="351">
        <f t="shared" si="1"/>
      </c>
    </row>
    <row r="3022" ht="13.5" customHeight="1">
      <c r="L3022" s="351">
        <f t="shared" si="1"/>
      </c>
    </row>
    <row r="3023" ht="13.5" customHeight="1">
      <c r="L3023" s="351">
        <f t="shared" si="1"/>
      </c>
    </row>
    <row r="3024" ht="13.5" customHeight="1">
      <c r="L3024" s="351">
        <f t="shared" si="1"/>
      </c>
    </row>
    <row r="3025" ht="13.5" customHeight="1">
      <c r="L3025" s="351">
        <f t="shared" si="1"/>
      </c>
    </row>
    <row r="3026" ht="13.5" customHeight="1">
      <c r="L3026" s="351">
        <f t="shared" si="1"/>
      </c>
    </row>
    <row r="3027" ht="13.5" customHeight="1">
      <c r="L3027" s="351">
        <f t="shared" si="1"/>
      </c>
    </row>
    <row r="3028" ht="13.5" customHeight="1">
      <c r="L3028" s="351">
        <f t="shared" si="1"/>
      </c>
    </row>
    <row r="3029" ht="13.5" customHeight="1">
      <c r="L3029" s="351">
        <f t="shared" si="1"/>
      </c>
    </row>
    <row r="3030" ht="13.5" customHeight="1">
      <c r="L3030" s="351">
        <f t="shared" si="1"/>
      </c>
    </row>
    <row r="3031" ht="13.5" customHeight="1">
      <c r="L3031" s="351">
        <f t="shared" si="1"/>
      </c>
    </row>
    <row r="3032" ht="13.5" customHeight="1">
      <c r="L3032" s="351">
        <f t="shared" si="1"/>
      </c>
    </row>
    <row r="3033" ht="13.5" customHeight="1">
      <c r="L3033" s="351">
        <f t="shared" si="1"/>
      </c>
    </row>
    <row r="3034" ht="13.5" customHeight="1">
      <c r="L3034" s="351">
        <f t="shared" si="1"/>
      </c>
    </row>
    <row r="3035" ht="13.5" customHeight="1">
      <c r="L3035" s="351">
        <f t="shared" si="1"/>
      </c>
    </row>
    <row r="3036" ht="13.5" customHeight="1">
      <c r="L3036" s="351">
        <f t="shared" si="1"/>
      </c>
    </row>
    <row r="3037" ht="13.5" customHeight="1">
      <c r="L3037" s="351">
        <f t="shared" si="1"/>
      </c>
    </row>
    <row r="3038" ht="13.5" customHeight="1">
      <c r="L3038" s="351">
        <f t="shared" si="1"/>
      </c>
    </row>
    <row r="3039" ht="13.5" customHeight="1">
      <c r="L3039" s="351">
        <f t="shared" si="1"/>
      </c>
    </row>
    <row r="3040" ht="13.5" customHeight="1">
      <c r="L3040" s="351">
        <f t="shared" si="1"/>
      </c>
    </row>
    <row r="3041" ht="13.5" customHeight="1">
      <c r="L3041" s="351">
        <f t="shared" si="1"/>
      </c>
    </row>
    <row r="3042" ht="13.5" customHeight="1">
      <c r="L3042" s="351">
        <f t="shared" si="1"/>
      </c>
    </row>
    <row r="3043" ht="13.5" customHeight="1">
      <c r="L3043" s="351">
        <f t="shared" si="1"/>
      </c>
    </row>
    <row r="3044" ht="13.5" customHeight="1">
      <c r="L3044" s="351">
        <f t="shared" si="1"/>
      </c>
    </row>
    <row r="3045" ht="13.5" customHeight="1">
      <c r="L3045" s="351">
        <f t="shared" si="1"/>
      </c>
    </row>
    <row r="3046" ht="13.5" customHeight="1">
      <c r="L3046" s="351">
        <f t="shared" si="1"/>
      </c>
    </row>
    <row r="3047" ht="13.5" customHeight="1">
      <c r="L3047" s="351">
        <f t="shared" si="1"/>
      </c>
    </row>
    <row r="3048" ht="13.5" customHeight="1">
      <c r="L3048" s="351">
        <f t="shared" si="1"/>
      </c>
    </row>
    <row r="3049" ht="13.5" customHeight="1">
      <c r="L3049" s="351">
        <f t="shared" si="1"/>
      </c>
    </row>
    <row r="3050" ht="13.5" customHeight="1">
      <c r="L3050" s="351">
        <f t="shared" si="1"/>
      </c>
    </row>
    <row r="3051" ht="13.5" customHeight="1">
      <c r="L3051" s="351">
        <f t="shared" si="1"/>
      </c>
    </row>
    <row r="3052" ht="13.5" customHeight="1">
      <c r="L3052" s="351">
        <f t="shared" si="1"/>
      </c>
    </row>
    <row r="3053" ht="13.5" customHeight="1">
      <c r="L3053" s="351">
        <f t="shared" si="1"/>
      </c>
    </row>
    <row r="3054" ht="13.5" customHeight="1">
      <c r="L3054" s="351">
        <f t="shared" si="1"/>
      </c>
    </row>
    <row r="3055" ht="13.5" customHeight="1">
      <c r="L3055" s="351">
        <f t="shared" si="1"/>
      </c>
    </row>
    <row r="3056" ht="13.5" customHeight="1">
      <c r="L3056" s="351">
        <f t="shared" si="1"/>
      </c>
    </row>
    <row r="3057" ht="13.5" customHeight="1">
      <c r="L3057" s="351">
        <f t="shared" si="1"/>
      </c>
    </row>
    <row r="3058" ht="13.5" customHeight="1">
      <c r="L3058" s="351">
        <f t="shared" si="1"/>
      </c>
    </row>
    <row r="3059" ht="13.5" customHeight="1">
      <c r="L3059" s="351">
        <f t="shared" si="1"/>
      </c>
    </row>
    <row r="3060" ht="13.5" customHeight="1">
      <c r="L3060" s="351">
        <f t="shared" si="1"/>
      </c>
    </row>
    <row r="3061" ht="13.5" customHeight="1">
      <c r="L3061" s="351">
        <f t="shared" si="1"/>
      </c>
    </row>
    <row r="3062" ht="13.5" customHeight="1">
      <c r="L3062" s="351">
        <f t="shared" si="1"/>
      </c>
    </row>
    <row r="3063" ht="13.5" customHeight="1">
      <c r="L3063" s="351">
        <f t="shared" si="1"/>
      </c>
    </row>
    <row r="3064" ht="13.5" customHeight="1">
      <c r="L3064" s="351">
        <f t="shared" si="1"/>
      </c>
    </row>
    <row r="3065" ht="13.5" customHeight="1">
      <c r="L3065" s="351">
        <f t="shared" si="1"/>
      </c>
    </row>
    <row r="3066" ht="13.5" customHeight="1">
      <c r="L3066" s="351">
        <f t="shared" si="1"/>
      </c>
    </row>
    <row r="3067" ht="13.5" customHeight="1">
      <c r="L3067" s="351">
        <f t="shared" si="1"/>
      </c>
    </row>
    <row r="3068" ht="13.5" customHeight="1">
      <c r="L3068" s="351">
        <f t="shared" si="1"/>
      </c>
    </row>
    <row r="3069" ht="13.5" customHeight="1">
      <c r="L3069" s="351">
        <f t="shared" si="1"/>
      </c>
    </row>
    <row r="3070" ht="13.5" customHeight="1">
      <c r="L3070" s="351">
        <f t="shared" si="1"/>
      </c>
    </row>
    <row r="3071" ht="13.5" customHeight="1">
      <c r="L3071" s="351">
        <f t="shared" si="1"/>
      </c>
    </row>
    <row r="3072" ht="13.5" customHeight="1">
      <c r="L3072" s="351">
        <f t="shared" si="1"/>
      </c>
    </row>
    <row r="3073" ht="13.5" customHeight="1">
      <c r="L3073" s="351">
        <f t="shared" si="1"/>
      </c>
    </row>
    <row r="3074" ht="13.5" customHeight="1">
      <c r="L3074" s="351">
        <f t="shared" si="1"/>
      </c>
    </row>
    <row r="3075" ht="13.5" customHeight="1">
      <c r="L3075" s="351">
        <f aca="true" t="shared" si="2" ref="L3075:L3138">IF(J3075="","",IF(J3075=0,"",K3075/J3075))</f>
      </c>
    </row>
    <row r="3076" ht="13.5" customHeight="1">
      <c r="L3076" s="351">
        <f t="shared" si="2"/>
      </c>
    </row>
    <row r="3077" ht="13.5" customHeight="1">
      <c r="L3077" s="351">
        <f t="shared" si="2"/>
      </c>
    </row>
    <row r="3078" ht="13.5" customHeight="1">
      <c r="L3078" s="351">
        <f t="shared" si="2"/>
      </c>
    </row>
    <row r="3079" ht="13.5" customHeight="1">
      <c r="L3079" s="351">
        <f t="shared" si="2"/>
      </c>
    </row>
    <row r="3080" ht="13.5" customHeight="1">
      <c r="L3080" s="351">
        <f t="shared" si="2"/>
      </c>
    </row>
    <row r="3081" ht="13.5" customHeight="1">
      <c r="L3081" s="351">
        <f t="shared" si="2"/>
      </c>
    </row>
    <row r="3082" ht="13.5" customHeight="1">
      <c r="L3082" s="351">
        <f t="shared" si="2"/>
      </c>
    </row>
    <row r="3083" ht="13.5" customHeight="1">
      <c r="L3083" s="351">
        <f t="shared" si="2"/>
      </c>
    </row>
    <row r="3084" ht="13.5" customHeight="1">
      <c r="L3084" s="351">
        <f t="shared" si="2"/>
      </c>
    </row>
    <row r="3085" ht="13.5" customHeight="1">
      <c r="L3085" s="351">
        <f t="shared" si="2"/>
      </c>
    </row>
    <row r="3086" ht="13.5" customHeight="1">
      <c r="L3086" s="351">
        <f t="shared" si="2"/>
      </c>
    </row>
    <row r="3087" ht="13.5" customHeight="1">
      <c r="L3087" s="351">
        <f t="shared" si="2"/>
      </c>
    </row>
    <row r="3088" ht="13.5" customHeight="1">
      <c r="L3088" s="351">
        <f t="shared" si="2"/>
      </c>
    </row>
    <row r="3089" ht="13.5" customHeight="1">
      <c r="L3089" s="351">
        <f t="shared" si="2"/>
      </c>
    </row>
    <row r="3090" ht="13.5" customHeight="1">
      <c r="L3090" s="351">
        <f t="shared" si="2"/>
      </c>
    </row>
    <row r="3091" ht="13.5" customHeight="1">
      <c r="L3091" s="351">
        <f t="shared" si="2"/>
      </c>
    </row>
    <row r="3092" ht="13.5" customHeight="1">
      <c r="L3092" s="351">
        <f t="shared" si="2"/>
      </c>
    </row>
    <row r="3093" ht="13.5" customHeight="1">
      <c r="L3093" s="351">
        <f t="shared" si="2"/>
      </c>
    </row>
    <row r="3094" ht="13.5" customHeight="1">
      <c r="L3094" s="351">
        <f t="shared" si="2"/>
      </c>
    </row>
    <row r="3095" ht="13.5" customHeight="1">
      <c r="L3095" s="351">
        <f t="shared" si="2"/>
      </c>
    </row>
    <row r="3096" ht="13.5" customHeight="1">
      <c r="L3096" s="351">
        <f t="shared" si="2"/>
      </c>
    </row>
    <row r="3097" ht="13.5" customHeight="1">
      <c r="L3097" s="351">
        <f t="shared" si="2"/>
      </c>
    </row>
    <row r="3098" ht="13.5" customHeight="1">
      <c r="L3098" s="351">
        <f t="shared" si="2"/>
      </c>
    </row>
    <row r="3099" ht="13.5" customHeight="1">
      <c r="L3099" s="351">
        <f t="shared" si="2"/>
      </c>
    </row>
    <row r="3100" ht="13.5" customHeight="1">
      <c r="L3100" s="351">
        <f t="shared" si="2"/>
      </c>
    </row>
    <row r="3101" ht="13.5" customHeight="1">
      <c r="L3101" s="351">
        <f t="shared" si="2"/>
      </c>
    </row>
    <row r="3102" ht="13.5" customHeight="1">
      <c r="L3102" s="351">
        <f t="shared" si="2"/>
      </c>
    </row>
    <row r="3103" ht="13.5" customHeight="1">
      <c r="L3103" s="351">
        <f t="shared" si="2"/>
      </c>
    </row>
    <row r="3104" ht="13.5" customHeight="1">
      <c r="L3104" s="351">
        <f t="shared" si="2"/>
      </c>
    </row>
    <row r="3105" ht="13.5" customHeight="1">
      <c r="L3105" s="351">
        <f t="shared" si="2"/>
      </c>
    </row>
    <row r="3106" ht="13.5" customHeight="1">
      <c r="L3106" s="351">
        <f t="shared" si="2"/>
      </c>
    </row>
    <row r="3107" ht="13.5" customHeight="1">
      <c r="L3107" s="351">
        <f t="shared" si="2"/>
      </c>
    </row>
    <row r="3108" ht="13.5" customHeight="1">
      <c r="L3108" s="351">
        <f t="shared" si="2"/>
      </c>
    </row>
    <row r="3109" ht="13.5" customHeight="1">
      <c r="L3109" s="351">
        <f t="shared" si="2"/>
      </c>
    </row>
    <row r="3110" ht="13.5" customHeight="1">
      <c r="L3110" s="351">
        <f t="shared" si="2"/>
      </c>
    </row>
    <row r="3111" ht="13.5" customHeight="1">
      <c r="L3111" s="351">
        <f t="shared" si="2"/>
      </c>
    </row>
    <row r="3112" ht="13.5" customHeight="1">
      <c r="L3112" s="351">
        <f t="shared" si="2"/>
      </c>
    </row>
    <row r="3113" ht="13.5" customHeight="1">
      <c r="L3113" s="351">
        <f t="shared" si="2"/>
      </c>
    </row>
    <row r="3114" ht="13.5" customHeight="1">
      <c r="L3114" s="351">
        <f t="shared" si="2"/>
      </c>
    </row>
    <row r="3115" ht="13.5" customHeight="1">
      <c r="L3115" s="351">
        <f t="shared" si="2"/>
      </c>
    </row>
    <row r="3116" ht="13.5" customHeight="1">
      <c r="L3116" s="351">
        <f t="shared" si="2"/>
      </c>
    </row>
    <row r="3117" ht="13.5" customHeight="1">
      <c r="L3117" s="351">
        <f t="shared" si="2"/>
      </c>
    </row>
    <row r="3118" ht="13.5" customHeight="1">
      <c r="L3118" s="351">
        <f t="shared" si="2"/>
      </c>
    </row>
    <row r="3119" ht="13.5" customHeight="1">
      <c r="L3119" s="351">
        <f t="shared" si="2"/>
      </c>
    </row>
    <row r="3120" ht="13.5" customHeight="1">
      <c r="L3120" s="351">
        <f t="shared" si="2"/>
      </c>
    </row>
    <row r="3121" ht="13.5" customHeight="1">
      <c r="L3121" s="351">
        <f t="shared" si="2"/>
      </c>
    </row>
    <row r="3122" ht="13.5" customHeight="1">
      <c r="L3122" s="351">
        <f t="shared" si="2"/>
      </c>
    </row>
    <row r="3123" ht="13.5" customHeight="1">
      <c r="L3123" s="351">
        <f t="shared" si="2"/>
      </c>
    </row>
    <row r="3124" ht="13.5" customHeight="1">
      <c r="L3124" s="351">
        <f t="shared" si="2"/>
      </c>
    </row>
    <row r="3125" ht="13.5" customHeight="1">
      <c r="L3125" s="351">
        <f t="shared" si="2"/>
      </c>
    </row>
    <row r="3126" ht="13.5" customHeight="1">
      <c r="L3126" s="351">
        <f t="shared" si="2"/>
      </c>
    </row>
    <row r="3127" ht="13.5" customHeight="1">
      <c r="L3127" s="351">
        <f t="shared" si="2"/>
      </c>
    </row>
    <row r="3128" ht="13.5" customHeight="1">
      <c r="L3128" s="351">
        <f t="shared" si="2"/>
      </c>
    </row>
    <row r="3129" ht="13.5" customHeight="1">
      <c r="L3129" s="351">
        <f t="shared" si="2"/>
      </c>
    </row>
    <row r="3130" ht="13.5" customHeight="1">
      <c r="L3130" s="351">
        <f t="shared" si="2"/>
      </c>
    </row>
    <row r="3131" ht="13.5" customHeight="1">
      <c r="L3131" s="351">
        <f t="shared" si="2"/>
      </c>
    </row>
    <row r="3132" ht="13.5" customHeight="1">
      <c r="L3132" s="351">
        <f t="shared" si="2"/>
      </c>
    </row>
    <row r="3133" ht="13.5" customHeight="1">
      <c r="L3133" s="351">
        <f t="shared" si="2"/>
      </c>
    </row>
    <row r="3134" ht="13.5" customHeight="1">
      <c r="L3134" s="351">
        <f t="shared" si="2"/>
      </c>
    </row>
    <row r="3135" ht="13.5" customHeight="1">
      <c r="L3135" s="351">
        <f t="shared" si="2"/>
      </c>
    </row>
    <row r="3136" ht="13.5" customHeight="1">
      <c r="L3136" s="351">
        <f t="shared" si="2"/>
      </c>
    </row>
    <row r="3137" ht="13.5" customHeight="1">
      <c r="L3137" s="351">
        <f t="shared" si="2"/>
      </c>
    </row>
    <row r="3138" ht="13.5" customHeight="1">
      <c r="L3138" s="351">
        <f t="shared" si="2"/>
      </c>
    </row>
    <row r="3139" ht="13.5" customHeight="1">
      <c r="L3139" s="351">
        <f aca="true" t="shared" si="3" ref="L3139:L3202">IF(J3139="","",IF(J3139=0,"",K3139/J3139))</f>
      </c>
    </row>
    <row r="3140" ht="13.5" customHeight="1">
      <c r="L3140" s="351">
        <f t="shared" si="3"/>
      </c>
    </row>
    <row r="3141" ht="13.5" customHeight="1">
      <c r="L3141" s="351">
        <f t="shared" si="3"/>
      </c>
    </row>
    <row r="3142" ht="13.5" customHeight="1">
      <c r="L3142" s="351">
        <f t="shared" si="3"/>
      </c>
    </row>
    <row r="3143" ht="13.5" customHeight="1">
      <c r="L3143" s="351">
        <f t="shared" si="3"/>
      </c>
    </row>
    <row r="3144" ht="13.5" customHeight="1">
      <c r="L3144" s="351">
        <f t="shared" si="3"/>
      </c>
    </row>
    <row r="3145" ht="13.5" customHeight="1">
      <c r="L3145" s="351">
        <f t="shared" si="3"/>
      </c>
    </row>
    <row r="3146" ht="13.5" customHeight="1">
      <c r="L3146" s="351">
        <f t="shared" si="3"/>
      </c>
    </row>
    <row r="3147" ht="13.5" customHeight="1">
      <c r="L3147" s="351">
        <f t="shared" si="3"/>
      </c>
    </row>
    <row r="3148" ht="13.5" customHeight="1">
      <c r="L3148" s="351">
        <f t="shared" si="3"/>
      </c>
    </row>
    <row r="3149" ht="13.5" customHeight="1">
      <c r="L3149" s="351">
        <f t="shared" si="3"/>
      </c>
    </row>
    <row r="3150" ht="13.5" customHeight="1">
      <c r="L3150" s="351">
        <f t="shared" si="3"/>
      </c>
    </row>
    <row r="3151" ht="13.5" customHeight="1">
      <c r="L3151" s="351">
        <f t="shared" si="3"/>
      </c>
    </row>
    <row r="3152" ht="13.5" customHeight="1">
      <c r="L3152" s="351">
        <f t="shared" si="3"/>
      </c>
    </row>
    <row r="3153" ht="13.5" customHeight="1">
      <c r="L3153" s="351">
        <f t="shared" si="3"/>
      </c>
    </row>
    <row r="3154" ht="13.5" customHeight="1">
      <c r="L3154" s="351">
        <f t="shared" si="3"/>
      </c>
    </row>
    <row r="3155" ht="13.5" customHeight="1">
      <c r="L3155" s="351">
        <f t="shared" si="3"/>
      </c>
    </row>
    <row r="3156" ht="13.5" customHeight="1">
      <c r="L3156" s="351">
        <f t="shared" si="3"/>
      </c>
    </row>
    <row r="3157" ht="13.5" customHeight="1">
      <c r="L3157" s="351">
        <f t="shared" si="3"/>
      </c>
    </row>
    <row r="3158" ht="13.5" customHeight="1">
      <c r="L3158" s="351">
        <f t="shared" si="3"/>
      </c>
    </row>
    <row r="3159" ht="13.5" customHeight="1">
      <c r="L3159" s="351">
        <f t="shared" si="3"/>
      </c>
    </row>
    <row r="3160" ht="13.5" customHeight="1">
      <c r="L3160" s="351">
        <f t="shared" si="3"/>
      </c>
    </row>
    <row r="3161" ht="13.5" customHeight="1">
      <c r="L3161" s="351">
        <f t="shared" si="3"/>
      </c>
    </row>
    <row r="3162" ht="13.5" customHeight="1">
      <c r="L3162" s="351">
        <f t="shared" si="3"/>
      </c>
    </row>
    <row r="3163" ht="13.5" customHeight="1">
      <c r="L3163" s="351">
        <f t="shared" si="3"/>
      </c>
    </row>
    <row r="3164" ht="13.5" customHeight="1">
      <c r="L3164" s="351">
        <f t="shared" si="3"/>
      </c>
    </row>
    <row r="3165" ht="13.5" customHeight="1">
      <c r="L3165" s="351">
        <f t="shared" si="3"/>
      </c>
    </row>
    <row r="3166" ht="13.5" customHeight="1">
      <c r="L3166" s="351">
        <f t="shared" si="3"/>
      </c>
    </row>
    <row r="3167" ht="13.5" customHeight="1">
      <c r="L3167" s="351">
        <f t="shared" si="3"/>
      </c>
    </row>
    <row r="3168" ht="13.5" customHeight="1">
      <c r="L3168" s="351">
        <f t="shared" si="3"/>
      </c>
    </row>
    <row r="3169" ht="13.5" customHeight="1">
      <c r="L3169" s="351">
        <f t="shared" si="3"/>
      </c>
    </row>
    <row r="3170" ht="13.5" customHeight="1">
      <c r="L3170" s="351">
        <f t="shared" si="3"/>
      </c>
    </row>
    <row r="3171" ht="13.5" customHeight="1">
      <c r="L3171" s="351">
        <f t="shared" si="3"/>
      </c>
    </row>
    <row r="3172" ht="13.5" customHeight="1">
      <c r="L3172" s="351">
        <f t="shared" si="3"/>
      </c>
    </row>
    <row r="3173" ht="13.5" customHeight="1">
      <c r="L3173" s="351">
        <f t="shared" si="3"/>
      </c>
    </row>
    <row r="3174" ht="13.5" customHeight="1">
      <c r="L3174" s="351">
        <f t="shared" si="3"/>
      </c>
    </row>
    <row r="3175" ht="13.5" customHeight="1">
      <c r="L3175" s="351">
        <f t="shared" si="3"/>
      </c>
    </row>
    <row r="3176" ht="13.5" customHeight="1">
      <c r="L3176" s="351">
        <f t="shared" si="3"/>
      </c>
    </row>
    <row r="3177" ht="13.5" customHeight="1">
      <c r="L3177" s="351">
        <f t="shared" si="3"/>
      </c>
    </row>
    <row r="3178" ht="13.5" customHeight="1">
      <c r="L3178" s="351">
        <f t="shared" si="3"/>
      </c>
    </row>
    <row r="3179" ht="13.5" customHeight="1">
      <c r="L3179" s="351">
        <f t="shared" si="3"/>
      </c>
    </row>
    <row r="3180" ht="13.5" customHeight="1">
      <c r="L3180" s="351">
        <f t="shared" si="3"/>
      </c>
    </row>
    <row r="3181" ht="13.5" customHeight="1">
      <c r="L3181" s="351">
        <f t="shared" si="3"/>
      </c>
    </row>
    <row r="3182" ht="13.5" customHeight="1">
      <c r="L3182" s="351">
        <f t="shared" si="3"/>
      </c>
    </row>
    <row r="3183" ht="13.5" customHeight="1">
      <c r="L3183" s="351">
        <f t="shared" si="3"/>
      </c>
    </row>
    <row r="3184" ht="13.5" customHeight="1">
      <c r="L3184" s="351">
        <f t="shared" si="3"/>
      </c>
    </row>
    <row r="3185" ht="13.5" customHeight="1">
      <c r="L3185" s="351">
        <f t="shared" si="3"/>
      </c>
    </row>
    <row r="3186" ht="13.5" customHeight="1">
      <c r="L3186" s="351">
        <f t="shared" si="3"/>
      </c>
    </row>
    <row r="3187" ht="13.5" customHeight="1">
      <c r="L3187" s="351">
        <f t="shared" si="3"/>
      </c>
    </row>
    <row r="3188" ht="13.5" customHeight="1">
      <c r="L3188" s="351">
        <f t="shared" si="3"/>
      </c>
    </row>
    <row r="3189" ht="13.5" customHeight="1">
      <c r="L3189" s="351">
        <f t="shared" si="3"/>
      </c>
    </row>
    <row r="3190" ht="13.5" customHeight="1">
      <c r="L3190" s="351">
        <f t="shared" si="3"/>
      </c>
    </row>
    <row r="3191" ht="13.5" customHeight="1">
      <c r="L3191" s="351">
        <f t="shared" si="3"/>
      </c>
    </row>
    <row r="3192" ht="13.5" customHeight="1">
      <c r="L3192" s="351">
        <f t="shared" si="3"/>
      </c>
    </row>
    <row r="3193" ht="13.5" customHeight="1">
      <c r="L3193" s="351">
        <f t="shared" si="3"/>
      </c>
    </row>
    <row r="3194" ht="13.5" customHeight="1">
      <c r="L3194" s="351">
        <f t="shared" si="3"/>
      </c>
    </row>
    <row r="3195" ht="13.5" customHeight="1">
      <c r="L3195" s="351">
        <f t="shared" si="3"/>
      </c>
    </row>
    <row r="3196" ht="13.5" customHeight="1">
      <c r="L3196" s="351">
        <f t="shared" si="3"/>
      </c>
    </row>
    <row r="3197" ht="13.5" customHeight="1">
      <c r="L3197" s="351">
        <f t="shared" si="3"/>
      </c>
    </row>
    <row r="3198" ht="13.5" customHeight="1">
      <c r="L3198" s="351">
        <f t="shared" si="3"/>
      </c>
    </row>
    <row r="3199" ht="13.5" customHeight="1">
      <c r="L3199" s="351">
        <f t="shared" si="3"/>
      </c>
    </row>
    <row r="3200" ht="13.5" customHeight="1">
      <c r="L3200" s="351">
        <f t="shared" si="3"/>
      </c>
    </row>
    <row r="3201" ht="13.5" customHeight="1">
      <c r="L3201" s="351">
        <f t="shared" si="3"/>
      </c>
    </row>
    <row r="3202" ht="13.5" customHeight="1">
      <c r="L3202" s="351">
        <f t="shared" si="3"/>
      </c>
    </row>
    <row r="3203" ht="13.5" customHeight="1">
      <c r="L3203" s="351">
        <f aca="true" t="shared" si="4" ref="L3203:L3266">IF(J3203="","",IF(J3203=0,"",K3203/J3203))</f>
      </c>
    </row>
    <row r="3204" ht="13.5" customHeight="1">
      <c r="L3204" s="351">
        <f t="shared" si="4"/>
      </c>
    </row>
    <row r="3205" ht="13.5" customHeight="1">
      <c r="L3205" s="351">
        <f t="shared" si="4"/>
      </c>
    </row>
    <row r="3206" ht="13.5" customHeight="1">
      <c r="L3206" s="351">
        <f t="shared" si="4"/>
      </c>
    </row>
    <row r="3207" ht="13.5" customHeight="1">
      <c r="L3207" s="351">
        <f t="shared" si="4"/>
      </c>
    </row>
    <row r="3208" ht="13.5" customHeight="1">
      <c r="L3208" s="351">
        <f t="shared" si="4"/>
      </c>
    </row>
    <row r="3209" ht="13.5" customHeight="1">
      <c r="L3209" s="351">
        <f t="shared" si="4"/>
      </c>
    </row>
    <row r="3210" ht="13.5" customHeight="1">
      <c r="L3210" s="351">
        <f t="shared" si="4"/>
      </c>
    </row>
    <row r="3211" ht="13.5" customHeight="1">
      <c r="L3211" s="351">
        <f t="shared" si="4"/>
      </c>
    </row>
    <row r="3212" ht="13.5" customHeight="1">
      <c r="L3212" s="351">
        <f t="shared" si="4"/>
      </c>
    </row>
    <row r="3213" ht="13.5" customHeight="1">
      <c r="L3213" s="351">
        <f t="shared" si="4"/>
      </c>
    </row>
    <row r="3214" ht="13.5" customHeight="1">
      <c r="L3214" s="351">
        <f t="shared" si="4"/>
      </c>
    </row>
    <row r="3215" ht="13.5" customHeight="1">
      <c r="L3215" s="351">
        <f t="shared" si="4"/>
      </c>
    </row>
    <row r="3216" ht="13.5" customHeight="1">
      <c r="L3216" s="351">
        <f t="shared" si="4"/>
      </c>
    </row>
    <row r="3217" ht="13.5" customHeight="1">
      <c r="L3217" s="351">
        <f t="shared" si="4"/>
      </c>
    </row>
    <row r="3218" ht="13.5" customHeight="1">
      <c r="L3218" s="351">
        <f t="shared" si="4"/>
      </c>
    </row>
    <row r="3219" ht="13.5" customHeight="1">
      <c r="L3219" s="351">
        <f t="shared" si="4"/>
      </c>
    </row>
    <row r="3220" ht="13.5" customHeight="1">
      <c r="L3220" s="351">
        <f t="shared" si="4"/>
      </c>
    </row>
    <row r="3221" ht="13.5" customHeight="1">
      <c r="L3221" s="351">
        <f t="shared" si="4"/>
      </c>
    </row>
    <row r="3222" ht="13.5" customHeight="1">
      <c r="L3222" s="351">
        <f t="shared" si="4"/>
      </c>
    </row>
    <row r="3223" ht="13.5" customHeight="1">
      <c r="L3223" s="351">
        <f t="shared" si="4"/>
      </c>
    </row>
    <row r="3224" ht="13.5" customHeight="1">
      <c r="L3224" s="351">
        <f t="shared" si="4"/>
      </c>
    </row>
    <row r="3225" ht="13.5" customHeight="1">
      <c r="L3225" s="351">
        <f t="shared" si="4"/>
      </c>
    </row>
    <row r="3226" ht="13.5" customHeight="1">
      <c r="L3226" s="351">
        <f t="shared" si="4"/>
      </c>
    </row>
    <row r="3227" ht="13.5" customHeight="1">
      <c r="L3227" s="351">
        <f t="shared" si="4"/>
      </c>
    </row>
    <row r="3228" ht="13.5" customHeight="1">
      <c r="L3228" s="351">
        <f t="shared" si="4"/>
      </c>
    </row>
    <row r="3229" ht="13.5" customHeight="1">
      <c r="L3229" s="351">
        <f t="shared" si="4"/>
      </c>
    </row>
    <row r="3230" ht="13.5" customHeight="1">
      <c r="L3230" s="351">
        <f t="shared" si="4"/>
      </c>
    </row>
    <row r="3231" ht="13.5" customHeight="1">
      <c r="L3231" s="351">
        <f t="shared" si="4"/>
      </c>
    </row>
    <row r="3232" ht="13.5" customHeight="1">
      <c r="L3232" s="351">
        <f t="shared" si="4"/>
      </c>
    </row>
    <row r="3233" ht="13.5" customHeight="1">
      <c r="L3233" s="351">
        <f t="shared" si="4"/>
      </c>
    </row>
    <row r="3234" ht="13.5" customHeight="1">
      <c r="L3234" s="351">
        <f t="shared" si="4"/>
      </c>
    </row>
    <row r="3235" ht="13.5" customHeight="1">
      <c r="L3235" s="351">
        <f t="shared" si="4"/>
      </c>
    </row>
    <row r="3236" ht="13.5" customHeight="1">
      <c r="L3236" s="351">
        <f t="shared" si="4"/>
      </c>
    </row>
    <row r="3237" ht="13.5" customHeight="1">
      <c r="L3237" s="351">
        <f t="shared" si="4"/>
      </c>
    </row>
    <row r="3238" ht="13.5" customHeight="1">
      <c r="L3238" s="351">
        <f t="shared" si="4"/>
      </c>
    </row>
    <row r="3239" ht="13.5" customHeight="1">
      <c r="L3239" s="351">
        <f t="shared" si="4"/>
      </c>
    </row>
    <row r="3240" ht="13.5" customHeight="1">
      <c r="L3240" s="351">
        <f t="shared" si="4"/>
      </c>
    </row>
    <row r="3241" ht="13.5" customHeight="1">
      <c r="L3241" s="351">
        <f t="shared" si="4"/>
      </c>
    </row>
    <row r="3242" ht="13.5" customHeight="1">
      <c r="L3242" s="351">
        <f t="shared" si="4"/>
      </c>
    </row>
    <row r="3243" ht="13.5" customHeight="1">
      <c r="L3243" s="351">
        <f t="shared" si="4"/>
      </c>
    </row>
    <row r="3244" ht="13.5" customHeight="1">
      <c r="L3244" s="351">
        <f t="shared" si="4"/>
      </c>
    </row>
    <row r="3245" ht="13.5" customHeight="1">
      <c r="L3245" s="351">
        <f t="shared" si="4"/>
      </c>
    </row>
    <row r="3246" ht="13.5" customHeight="1">
      <c r="L3246" s="351">
        <f t="shared" si="4"/>
      </c>
    </row>
    <row r="3247" ht="13.5" customHeight="1">
      <c r="L3247" s="351">
        <f t="shared" si="4"/>
      </c>
    </row>
    <row r="3248" ht="13.5" customHeight="1">
      <c r="L3248" s="351">
        <f t="shared" si="4"/>
      </c>
    </row>
    <row r="3249" ht="13.5" customHeight="1">
      <c r="L3249" s="351">
        <f t="shared" si="4"/>
      </c>
    </row>
    <row r="3250" ht="13.5" customHeight="1">
      <c r="L3250" s="351">
        <f t="shared" si="4"/>
      </c>
    </row>
    <row r="3251" ht="13.5" customHeight="1">
      <c r="L3251" s="351">
        <f t="shared" si="4"/>
      </c>
    </row>
    <row r="3252" ht="13.5" customHeight="1">
      <c r="L3252" s="351">
        <f t="shared" si="4"/>
      </c>
    </row>
    <row r="3253" ht="13.5" customHeight="1">
      <c r="L3253" s="351">
        <f t="shared" si="4"/>
      </c>
    </row>
    <row r="3254" ht="13.5" customHeight="1">
      <c r="L3254" s="351">
        <f t="shared" si="4"/>
      </c>
    </row>
    <row r="3255" ht="13.5" customHeight="1">
      <c r="L3255" s="351">
        <f t="shared" si="4"/>
      </c>
    </row>
    <row r="3256" ht="13.5" customHeight="1">
      <c r="L3256" s="351">
        <f t="shared" si="4"/>
      </c>
    </row>
    <row r="3257" ht="13.5" customHeight="1">
      <c r="L3257" s="351">
        <f t="shared" si="4"/>
      </c>
    </row>
    <row r="3258" ht="13.5" customHeight="1">
      <c r="L3258" s="351">
        <f t="shared" si="4"/>
      </c>
    </row>
    <row r="3259" ht="13.5" customHeight="1">
      <c r="L3259" s="351">
        <f t="shared" si="4"/>
      </c>
    </row>
    <row r="3260" ht="13.5" customHeight="1">
      <c r="L3260" s="351">
        <f t="shared" si="4"/>
      </c>
    </row>
    <row r="3261" ht="13.5" customHeight="1">
      <c r="L3261" s="351">
        <f t="shared" si="4"/>
      </c>
    </row>
    <row r="3262" ht="13.5" customHeight="1">
      <c r="L3262" s="351">
        <f t="shared" si="4"/>
      </c>
    </row>
    <row r="3263" ht="13.5" customHeight="1">
      <c r="L3263" s="351">
        <f t="shared" si="4"/>
      </c>
    </row>
    <row r="3264" ht="13.5" customHeight="1">
      <c r="L3264" s="351">
        <f t="shared" si="4"/>
      </c>
    </row>
    <row r="3265" ht="13.5" customHeight="1">
      <c r="L3265" s="351">
        <f t="shared" si="4"/>
      </c>
    </row>
    <row r="3266" ht="13.5" customHeight="1">
      <c r="L3266" s="351">
        <f t="shared" si="4"/>
      </c>
    </row>
    <row r="3267" ht="13.5" customHeight="1">
      <c r="L3267" s="351">
        <f aca="true" t="shared" si="5" ref="L3267:L3330">IF(J3267="","",IF(J3267=0,"",K3267/J3267))</f>
      </c>
    </row>
    <row r="3268" ht="13.5" customHeight="1">
      <c r="L3268" s="351">
        <f t="shared" si="5"/>
      </c>
    </row>
    <row r="3269" ht="13.5" customHeight="1">
      <c r="L3269" s="351">
        <f t="shared" si="5"/>
      </c>
    </row>
    <row r="3270" ht="13.5" customHeight="1">
      <c r="L3270" s="351">
        <f t="shared" si="5"/>
      </c>
    </row>
    <row r="3271" ht="13.5" customHeight="1">
      <c r="L3271" s="351">
        <f t="shared" si="5"/>
      </c>
    </row>
    <row r="3272" ht="13.5" customHeight="1">
      <c r="L3272" s="351">
        <f t="shared" si="5"/>
      </c>
    </row>
    <row r="3273" ht="13.5" customHeight="1">
      <c r="L3273" s="351">
        <f t="shared" si="5"/>
      </c>
    </row>
    <row r="3274" ht="13.5" customHeight="1">
      <c r="L3274" s="351">
        <f t="shared" si="5"/>
      </c>
    </row>
    <row r="3275" ht="13.5" customHeight="1">
      <c r="L3275" s="351">
        <f t="shared" si="5"/>
      </c>
    </row>
    <row r="3276" ht="13.5" customHeight="1">
      <c r="L3276" s="351">
        <f t="shared" si="5"/>
      </c>
    </row>
    <row r="3277" ht="13.5" customHeight="1">
      <c r="L3277" s="351">
        <f t="shared" si="5"/>
      </c>
    </row>
    <row r="3278" ht="13.5" customHeight="1">
      <c r="L3278" s="351">
        <f t="shared" si="5"/>
      </c>
    </row>
    <row r="3279" ht="13.5" customHeight="1">
      <c r="L3279" s="351">
        <f t="shared" si="5"/>
      </c>
    </row>
    <row r="3280" ht="13.5" customHeight="1">
      <c r="L3280" s="351">
        <f t="shared" si="5"/>
      </c>
    </row>
    <row r="3281" ht="13.5" customHeight="1">
      <c r="L3281" s="351">
        <f t="shared" si="5"/>
      </c>
    </row>
    <row r="3282" ht="13.5" customHeight="1">
      <c r="L3282" s="351">
        <f t="shared" si="5"/>
      </c>
    </row>
    <row r="3283" ht="13.5" customHeight="1">
      <c r="L3283" s="351">
        <f t="shared" si="5"/>
      </c>
    </row>
    <row r="3284" ht="13.5" customHeight="1">
      <c r="L3284" s="351">
        <f t="shared" si="5"/>
      </c>
    </row>
    <row r="3285" ht="13.5" customHeight="1">
      <c r="L3285" s="351">
        <f t="shared" si="5"/>
      </c>
    </row>
    <row r="3286" ht="13.5" customHeight="1">
      <c r="L3286" s="351">
        <f t="shared" si="5"/>
      </c>
    </row>
    <row r="3287" ht="13.5" customHeight="1">
      <c r="L3287" s="351">
        <f t="shared" si="5"/>
      </c>
    </row>
    <row r="3288" ht="13.5" customHeight="1">
      <c r="L3288" s="351">
        <f t="shared" si="5"/>
      </c>
    </row>
    <row r="3289" ht="13.5" customHeight="1">
      <c r="L3289" s="351">
        <f t="shared" si="5"/>
      </c>
    </row>
    <row r="3290" ht="13.5" customHeight="1">
      <c r="L3290" s="351">
        <f t="shared" si="5"/>
      </c>
    </row>
    <row r="3291" ht="13.5" customHeight="1">
      <c r="L3291" s="351">
        <f t="shared" si="5"/>
      </c>
    </row>
    <row r="3292" ht="13.5" customHeight="1">
      <c r="L3292" s="351">
        <f t="shared" si="5"/>
      </c>
    </row>
    <row r="3293" ht="13.5" customHeight="1">
      <c r="L3293" s="351">
        <f t="shared" si="5"/>
      </c>
    </row>
    <row r="3294" ht="13.5" customHeight="1">
      <c r="L3294" s="351">
        <f t="shared" si="5"/>
      </c>
    </row>
    <row r="3295" ht="13.5" customHeight="1">
      <c r="L3295" s="351">
        <f t="shared" si="5"/>
      </c>
    </row>
    <row r="3296" ht="13.5" customHeight="1">
      <c r="L3296" s="351">
        <f t="shared" si="5"/>
      </c>
    </row>
    <row r="3297" ht="13.5" customHeight="1">
      <c r="L3297" s="351">
        <f t="shared" si="5"/>
      </c>
    </row>
    <row r="3298" ht="13.5" customHeight="1">
      <c r="L3298" s="351">
        <f t="shared" si="5"/>
      </c>
    </row>
    <row r="3299" ht="13.5" customHeight="1">
      <c r="L3299" s="351">
        <f t="shared" si="5"/>
      </c>
    </row>
    <row r="3300" ht="13.5" customHeight="1">
      <c r="L3300" s="351">
        <f t="shared" si="5"/>
      </c>
    </row>
    <row r="3301" ht="13.5" customHeight="1">
      <c r="L3301" s="351">
        <f t="shared" si="5"/>
      </c>
    </row>
    <row r="3302" ht="13.5" customHeight="1">
      <c r="L3302" s="351">
        <f t="shared" si="5"/>
      </c>
    </row>
    <row r="3303" ht="13.5" customHeight="1">
      <c r="L3303" s="351">
        <f t="shared" si="5"/>
      </c>
    </row>
    <row r="3304" ht="13.5" customHeight="1">
      <c r="L3304" s="351">
        <f t="shared" si="5"/>
      </c>
    </row>
    <row r="3305" ht="13.5" customHeight="1">
      <c r="L3305" s="351">
        <f t="shared" si="5"/>
      </c>
    </row>
    <row r="3306" ht="13.5" customHeight="1">
      <c r="L3306" s="351">
        <f t="shared" si="5"/>
      </c>
    </row>
    <row r="3307" ht="13.5" customHeight="1">
      <c r="L3307" s="351">
        <f t="shared" si="5"/>
      </c>
    </row>
    <row r="3308" ht="13.5" customHeight="1">
      <c r="L3308" s="351">
        <f t="shared" si="5"/>
      </c>
    </row>
    <row r="3309" ht="13.5" customHeight="1">
      <c r="L3309" s="351">
        <f t="shared" si="5"/>
      </c>
    </row>
    <row r="3310" ht="13.5" customHeight="1">
      <c r="L3310" s="351">
        <f t="shared" si="5"/>
      </c>
    </row>
    <row r="3311" ht="13.5" customHeight="1">
      <c r="L3311" s="351">
        <f t="shared" si="5"/>
      </c>
    </row>
    <row r="3312" ht="13.5" customHeight="1">
      <c r="L3312" s="351">
        <f t="shared" si="5"/>
      </c>
    </row>
    <row r="3313" ht="13.5" customHeight="1">
      <c r="L3313" s="351">
        <f t="shared" si="5"/>
      </c>
    </row>
    <row r="3314" ht="13.5" customHeight="1">
      <c r="L3314" s="351">
        <f t="shared" si="5"/>
      </c>
    </row>
    <row r="3315" ht="13.5" customHeight="1">
      <c r="L3315" s="351">
        <f t="shared" si="5"/>
      </c>
    </row>
    <row r="3316" ht="13.5" customHeight="1">
      <c r="L3316" s="351">
        <f t="shared" si="5"/>
      </c>
    </row>
    <row r="3317" ht="13.5" customHeight="1">
      <c r="L3317" s="351">
        <f t="shared" si="5"/>
      </c>
    </row>
    <row r="3318" ht="13.5" customHeight="1">
      <c r="L3318" s="351">
        <f t="shared" si="5"/>
      </c>
    </row>
    <row r="3319" ht="13.5" customHeight="1">
      <c r="L3319" s="351">
        <f t="shared" si="5"/>
      </c>
    </row>
    <row r="3320" ht="13.5" customHeight="1">
      <c r="L3320" s="351">
        <f t="shared" si="5"/>
      </c>
    </row>
    <row r="3321" ht="13.5" customHeight="1">
      <c r="L3321" s="351">
        <f t="shared" si="5"/>
      </c>
    </row>
    <row r="3322" ht="13.5" customHeight="1">
      <c r="L3322" s="351">
        <f t="shared" si="5"/>
      </c>
    </row>
    <row r="3323" ht="13.5" customHeight="1">
      <c r="L3323" s="351">
        <f t="shared" si="5"/>
      </c>
    </row>
    <row r="3324" ht="13.5" customHeight="1">
      <c r="L3324" s="351">
        <f t="shared" si="5"/>
      </c>
    </row>
    <row r="3325" ht="13.5" customHeight="1">
      <c r="L3325" s="351">
        <f t="shared" si="5"/>
      </c>
    </row>
    <row r="3326" ht="13.5" customHeight="1">
      <c r="L3326" s="351">
        <f t="shared" si="5"/>
      </c>
    </row>
    <row r="3327" ht="13.5" customHeight="1">
      <c r="L3327" s="351">
        <f t="shared" si="5"/>
      </c>
    </row>
    <row r="3328" ht="13.5" customHeight="1">
      <c r="L3328" s="351">
        <f t="shared" si="5"/>
      </c>
    </row>
    <row r="3329" ht="13.5" customHeight="1">
      <c r="L3329" s="351">
        <f t="shared" si="5"/>
      </c>
    </row>
    <row r="3330" ht="13.5" customHeight="1">
      <c r="L3330" s="351">
        <f t="shared" si="5"/>
      </c>
    </row>
    <row r="3331" ht="13.5" customHeight="1">
      <c r="L3331" s="351">
        <f aca="true" t="shared" si="6" ref="L3331:L3394">IF(J3331="","",IF(J3331=0,"",K3331/J3331))</f>
      </c>
    </row>
    <row r="3332" ht="13.5" customHeight="1">
      <c r="L3332" s="351">
        <f t="shared" si="6"/>
      </c>
    </row>
    <row r="3333" ht="13.5" customHeight="1">
      <c r="L3333" s="351">
        <f t="shared" si="6"/>
      </c>
    </row>
    <row r="3334" ht="13.5" customHeight="1">
      <c r="L3334" s="351">
        <f t="shared" si="6"/>
      </c>
    </row>
    <row r="3335" ht="13.5" customHeight="1">
      <c r="L3335" s="351">
        <f t="shared" si="6"/>
      </c>
    </row>
    <row r="3336" ht="13.5" customHeight="1">
      <c r="L3336" s="351">
        <f t="shared" si="6"/>
      </c>
    </row>
    <row r="3337" ht="13.5" customHeight="1">
      <c r="L3337" s="351">
        <f t="shared" si="6"/>
      </c>
    </row>
    <row r="3338" ht="13.5" customHeight="1">
      <c r="L3338" s="351">
        <f t="shared" si="6"/>
      </c>
    </row>
    <row r="3339" ht="13.5" customHeight="1">
      <c r="L3339" s="351">
        <f t="shared" si="6"/>
      </c>
    </row>
    <row r="3340" ht="13.5" customHeight="1">
      <c r="L3340" s="351">
        <f t="shared" si="6"/>
      </c>
    </row>
    <row r="3341" ht="13.5" customHeight="1">
      <c r="L3341" s="351">
        <f t="shared" si="6"/>
      </c>
    </row>
    <row r="3342" ht="13.5" customHeight="1">
      <c r="L3342" s="351">
        <f t="shared" si="6"/>
      </c>
    </row>
    <row r="3343" ht="13.5" customHeight="1">
      <c r="L3343" s="351">
        <f t="shared" si="6"/>
      </c>
    </row>
    <row r="3344" ht="13.5" customHeight="1">
      <c r="L3344" s="351">
        <f t="shared" si="6"/>
      </c>
    </row>
    <row r="3345" ht="13.5" customHeight="1">
      <c r="L3345" s="351">
        <f t="shared" si="6"/>
      </c>
    </row>
    <row r="3346" ht="13.5" customHeight="1">
      <c r="L3346" s="351">
        <f t="shared" si="6"/>
      </c>
    </row>
    <row r="3347" ht="13.5" customHeight="1">
      <c r="L3347" s="351">
        <f t="shared" si="6"/>
      </c>
    </row>
    <row r="3348" ht="13.5" customHeight="1">
      <c r="L3348" s="351">
        <f t="shared" si="6"/>
      </c>
    </row>
    <row r="3349" ht="13.5" customHeight="1">
      <c r="L3349" s="351">
        <f t="shared" si="6"/>
      </c>
    </row>
    <row r="3350" ht="13.5" customHeight="1">
      <c r="L3350" s="351">
        <f t="shared" si="6"/>
      </c>
    </row>
    <row r="3351" ht="13.5" customHeight="1">
      <c r="L3351" s="351">
        <f t="shared" si="6"/>
      </c>
    </row>
    <row r="3352" ht="13.5" customHeight="1">
      <c r="L3352" s="351">
        <f t="shared" si="6"/>
      </c>
    </row>
    <row r="3353" ht="13.5" customHeight="1">
      <c r="L3353" s="351">
        <f t="shared" si="6"/>
      </c>
    </row>
    <row r="3354" ht="13.5" customHeight="1">
      <c r="L3354" s="351">
        <f t="shared" si="6"/>
      </c>
    </row>
    <row r="3355" ht="13.5" customHeight="1">
      <c r="L3355" s="351">
        <f t="shared" si="6"/>
      </c>
    </row>
    <row r="3356" ht="13.5" customHeight="1">
      <c r="L3356" s="351">
        <f t="shared" si="6"/>
      </c>
    </row>
    <row r="3357" ht="13.5" customHeight="1">
      <c r="L3357" s="351">
        <f t="shared" si="6"/>
      </c>
    </row>
    <row r="3358" ht="13.5" customHeight="1">
      <c r="L3358" s="351">
        <f t="shared" si="6"/>
      </c>
    </row>
    <row r="3359" ht="13.5" customHeight="1">
      <c r="L3359" s="351">
        <f t="shared" si="6"/>
      </c>
    </row>
    <row r="3360" ht="13.5" customHeight="1">
      <c r="L3360" s="351">
        <f t="shared" si="6"/>
      </c>
    </row>
    <row r="3361" ht="13.5" customHeight="1">
      <c r="L3361" s="351">
        <f t="shared" si="6"/>
      </c>
    </row>
    <row r="3362" ht="13.5" customHeight="1">
      <c r="L3362" s="351">
        <f t="shared" si="6"/>
      </c>
    </row>
    <row r="3363" ht="13.5" customHeight="1">
      <c r="L3363" s="351">
        <f t="shared" si="6"/>
      </c>
    </row>
    <row r="3364" ht="13.5" customHeight="1">
      <c r="L3364" s="351">
        <f t="shared" si="6"/>
      </c>
    </row>
    <row r="3365" ht="13.5" customHeight="1">
      <c r="L3365" s="351">
        <f t="shared" si="6"/>
      </c>
    </row>
    <row r="3366" ht="13.5" customHeight="1">
      <c r="L3366" s="351">
        <f t="shared" si="6"/>
      </c>
    </row>
    <row r="3367" ht="13.5" customHeight="1">
      <c r="L3367" s="351">
        <f t="shared" si="6"/>
      </c>
    </row>
    <row r="3368" ht="13.5" customHeight="1">
      <c r="L3368" s="351">
        <f t="shared" si="6"/>
      </c>
    </row>
    <row r="3369" ht="13.5" customHeight="1">
      <c r="L3369" s="351">
        <f t="shared" si="6"/>
      </c>
    </row>
    <row r="3370" ht="13.5" customHeight="1">
      <c r="L3370" s="351">
        <f t="shared" si="6"/>
      </c>
    </row>
    <row r="3371" ht="13.5" customHeight="1">
      <c r="L3371" s="351">
        <f t="shared" si="6"/>
      </c>
    </row>
    <row r="3372" ht="13.5" customHeight="1">
      <c r="L3372" s="351">
        <f t="shared" si="6"/>
      </c>
    </row>
    <row r="3373" ht="13.5" customHeight="1">
      <c r="L3373" s="351">
        <f t="shared" si="6"/>
      </c>
    </row>
    <row r="3374" ht="13.5" customHeight="1">
      <c r="L3374" s="351">
        <f t="shared" si="6"/>
      </c>
    </row>
    <row r="3375" ht="13.5" customHeight="1">
      <c r="L3375" s="351">
        <f t="shared" si="6"/>
      </c>
    </row>
    <row r="3376" ht="13.5" customHeight="1">
      <c r="L3376" s="351">
        <f t="shared" si="6"/>
      </c>
    </row>
    <row r="3377" ht="13.5" customHeight="1">
      <c r="L3377" s="351">
        <f t="shared" si="6"/>
      </c>
    </row>
    <row r="3378" ht="13.5" customHeight="1">
      <c r="L3378" s="351">
        <f t="shared" si="6"/>
      </c>
    </row>
    <row r="3379" ht="13.5" customHeight="1">
      <c r="L3379" s="351">
        <f t="shared" si="6"/>
      </c>
    </row>
    <row r="3380" ht="13.5" customHeight="1">
      <c r="L3380" s="351">
        <f t="shared" si="6"/>
      </c>
    </row>
    <row r="3381" ht="13.5" customHeight="1">
      <c r="L3381" s="351">
        <f t="shared" si="6"/>
      </c>
    </row>
    <row r="3382" ht="13.5" customHeight="1">
      <c r="L3382" s="351">
        <f t="shared" si="6"/>
      </c>
    </row>
    <row r="3383" ht="13.5" customHeight="1">
      <c r="L3383" s="351">
        <f t="shared" si="6"/>
      </c>
    </row>
    <row r="3384" ht="13.5" customHeight="1">
      <c r="L3384" s="351">
        <f t="shared" si="6"/>
      </c>
    </row>
    <row r="3385" ht="13.5" customHeight="1">
      <c r="L3385" s="351">
        <f t="shared" si="6"/>
      </c>
    </row>
    <row r="3386" ht="13.5" customHeight="1">
      <c r="L3386" s="351">
        <f t="shared" si="6"/>
      </c>
    </row>
    <row r="3387" ht="13.5" customHeight="1">
      <c r="L3387" s="351">
        <f t="shared" si="6"/>
      </c>
    </row>
    <row r="3388" ht="13.5" customHeight="1">
      <c r="L3388" s="351">
        <f t="shared" si="6"/>
      </c>
    </row>
    <row r="3389" ht="13.5" customHeight="1">
      <c r="L3389" s="351">
        <f t="shared" si="6"/>
      </c>
    </row>
    <row r="3390" ht="13.5" customHeight="1">
      <c r="L3390" s="351">
        <f t="shared" si="6"/>
      </c>
    </row>
    <row r="3391" ht="13.5" customHeight="1">
      <c r="L3391" s="351">
        <f t="shared" si="6"/>
      </c>
    </row>
    <row r="3392" ht="13.5" customHeight="1">
      <c r="L3392" s="351">
        <f t="shared" si="6"/>
      </c>
    </row>
    <row r="3393" ht="13.5" customHeight="1">
      <c r="L3393" s="351">
        <f t="shared" si="6"/>
      </c>
    </row>
    <row r="3394" ht="13.5" customHeight="1">
      <c r="L3394" s="351">
        <f t="shared" si="6"/>
      </c>
    </row>
    <row r="3395" ht="13.5" customHeight="1">
      <c r="L3395" s="351">
        <f aca="true" t="shared" si="7" ref="L3395:L3458">IF(J3395="","",IF(J3395=0,"",K3395/J3395))</f>
      </c>
    </row>
    <row r="3396" ht="13.5" customHeight="1">
      <c r="L3396" s="351">
        <f t="shared" si="7"/>
      </c>
    </row>
    <row r="3397" ht="13.5" customHeight="1">
      <c r="L3397" s="351">
        <f t="shared" si="7"/>
      </c>
    </row>
    <row r="3398" ht="13.5" customHeight="1">
      <c r="L3398" s="351">
        <f t="shared" si="7"/>
      </c>
    </row>
    <row r="3399" ht="13.5" customHeight="1">
      <c r="L3399" s="351">
        <f t="shared" si="7"/>
      </c>
    </row>
    <row r="3400" ht="13.5" customHeight="1">
      <c r="L3400" s="351">
        <f t="shared" si="7"/>
      </c>
    </row>
    <row r="3401" ht="13.5" customHeight="1">
      <c r="L3401" s="351">
        <f t="shared" si="7"/>
      </c>
    </row>
    <row r="3402" ht="13.5" customHeight="1">
      <c r="L3402" s="351">
        <f t="shared" si="7"/>
      </c>
    </row>
    <row r="3403" ht="13.5" customHeight="1">
      <c r="L3403" s="351">
        <f t="shared" si="7"/>
      </c>
    </row>
    <row r="3404" ht="13.5" customHeight="1">
      <c r="L3404" s="351">
        <f t="shared" si="7"/>
      </c>
    </row>
    <row r="3405" ht="13.5" customHeight="1">
      <c r="L3405" s="351">
        <f t="shared" si="7"/>
      </c>
    </row>
    <row r="3406" ht="13.5" customHeight="1">
      <c r="L3406" s="351">
        <f t="shared" si="7"/>
      </c>
    </row>
    <row r="3407" ht="13.5" customHeight="1">
      <c r="L3407" s="351">
        <f t="shared" si="7"/>
      </c>
    </row>
    <row r="3408" ht="13.5" customHeight="1">
      <c r="L3408" s="351">
        <f t="shared" si="7"/>
      </c>
    </row>
    <row r="3409" ht="13.5" customHeight="1">
      <c r="L3409" s="351">
        <f t="shared" si="7"/>
      </c>
    </row>
    <row r="3410" ht="13.5" customHeight="1">
      <c r="L3410" s="351">
        <f t="shared" si="7"/>
      </c>
    </row>
    <row r="3411" ht="13.5" customHeight="1">
      <c r="L3411" s="351">
        <f t="shared" si="7"/>
      </c>
    </row>
    <row r="3412" ht="13.5" customHeight="1">
      <c r="L3412" s="351">
        <f t="shared" si="7"/>
      </c>
    </row>
    <row r="3413" ht="13.5" customHeight="1">
      <c r="L3413" s="351">
        <f t="shared" si="7"/>
      </c>
    </row>
    <row r="3414" ht="13.5" customHeight="1">
      <c r="L3414" s="351">
        <f t="shared" si="7"/>
      </c>
    </row>
    <row r="3415" ht="13.5" customHeight="1">
      <c r="L3415" s="351">
        <f t="shared" si="7"/>
      </c>
    </row>
    <row r="3416" ht="13.5" customHeight="1">
      <c r="L3416" s="351">
        <f t="shared" si="7"/>
      </c>
    </row>
    <row r="3417" ht="13.5" customHeight="1">
      <c r="L3417" s="351">
        <f t="shared" si="7"/>
      </c>
    </row>
    <row r="3418" ht="13.5" customHeight="1">
      <c r="L3418" s="351">
        <f t="shared" si="7"/>
      </c>
    </row>
    <row r="3419" ht="13.5" customHeight="1">
      <c r="L3419" s="351">
        <f t="shared" si="7"/>
      </c>
    </row>
    <row r="3420" ht="13.5" customHeight="1">
      <c r="L3420" s="351">
        <f t="shared" si="7"/>
      </c>
    </row>
    <row r="3421" ht="13.5" customHeight="1">
      <c r="L3421" s="351">
        <f t="shared" si="7"/>
      </c>
    </row>
    <row r="3422" ht="13.5" customHeight="1">
      <c r="L3422" s="351">
        <f t="shared" si="7"/>
      </c>
    </row>
    <row r="3423" ht="13.5" customHeight="1">
      <c r="L3423" s="351">
        <f t="shared" si="7"/>
      </c>
    </row>
    <row r="3424" ht="13.5" customHeight="1">
      <c r="L3424" s="351">
        <f t="shared" si="7"/>
      </c>
    </row>
    <row r="3425" ht="13.5" customHeight="1">
      <c r="L3425" s="351">
        <f t="shared" si="7"/>
      </c>
    </row>
    <row r="3426" ht="13.5" customHeight="1">
      <c r="L3426" s="351">
        <f t="shared" si="7"/>
      </c>
    </row>
    <row r="3427" ht="13.5" customHeight="1">
      <c r="L3427" s="351">
        <f t="shared" si="7"/>
      </c>
    </row>
    <row r="3428" ht="13.5" customHeight="1">
      <c r="L3428" s="351">
        <f t="shared" si="7"/>
      </c>
    </row>
    <row r="3429" ht="13.5" customHeight="1">
      <c r="L3429" s="351">
        <f t="shared" si="7"/>
      </c>
    </row>
    <row r="3430" ht="13.5" customHeight="1">
      <c r="L3430" s="351">
        <f t="shared" si="7"/>
      </c>
    </row>
    <row r="3431" ht="13.5" customHeight="1">
      <c r="L3431" s="351">
        <f t="shared" si="7"/>
      </c>
    </row>
    <row r="3432" ht="13.5" customHeight="1">
      <c r="L3432" s="351">
        <f t="shared" si="7"/>
      </c>
    </row>
    <row r="3433" ht="13.5" customHeight="1">
      <c r="L3433" s="351">
        <f t="shared" si="7"/>
      </c>
    </row>
    <row r="3434" ht="13.5" customHeight="1">
      <c r="L3434" s="351">
        <f t="shared" si="7"/>
      </c>
    </row>
    <row r="3435" ht="13.5" customHeight="1">
      <c r="L3435" s="351">
        <f t="shared" si="7"/>
      </c>
    </row>
    <row r="3436" ht="13.5" customHeight="1">
      <c r="L3436" s="351">
        <f t="shared" si="7"/>
      </c>
    </row>
    <row r="3437" ht="13.5" customHeight="1">
      <c r="L3437" s="351">
        <f t="shared" si="7"/>
      </c>
    </row>
    <row r="3438" ht="13.5" customHeight="1">
      <c r="L3438" s="351">
        <f t="shared" si="7"/>
      </c>
    </row>
    <row r="3439" ht="13.5" customHeight="1">
      <c r="L3439" s="351">
        <f t="shared" si="7"/>
      </c>
    </row>
    <row r="3440" ht="13.5" customHeight="1">
      <c r="L3440" s="351">
        <f t="shared" si="7"/>
      </c>
    </row>
    <row r="3441" ht="13.5" customHeight="1">
      <c r="L3441" s="351">
        <f t="shared" si="7"/>
      </c>
    </row>
    <row r="3442" ht="13.5" customHeight="1">
      <c r="L3442" s="351">
        <f t="shared" si="7"/>
      </c>
    </row>
    <row r="3443" ht="13.5" customHeight="1">
      <c r="L3443" s="351">
        <f t="shared" si="7"/>
      </c>
    </row>
    <row r="3444" ht="13.5" customHeight="1">
      <c r="L3444" s="351">
        <f t="shared" si="7"/>
      </c>
    </row>
    <row r="3445" ht="13.5" customHeight="1">
      <c r="L3445" s="351">
        <f t="shared" si="7"/>
      </c>
    </row>
    <row r="3446" ht="13.5" customHeight="1">
      <c r="L3446" s="351">
        <f t="shared" si="7"/>
      </c>
    </row>
    <row r="3447" ht="13.5" customHeight="1">
      <c r="L3447" s="351">
        <f t="shared" si="7"/>
      </c>
    </row>
    <row r="3448" ht="13.5" customHeight="1">
      <c r="L3448" s="351">
        <f t="shared" si="7"/>
      </c>
    </row>
    <row r="3449" ht="13.5" customHeight="1">
      <c r="L3449" s="351">
        <f t="shared" si="7"/>
      </c>
    </row>
    <row r="3450" ht="13.5" customHeight="1">
      <c r="L3450" s="351">
        <f t="shared" si="7"/>
      </c>
    </row>
    <row r="3451" ht="13.5" customHeight="1">
      <c r="L3451" s="351">
        <f t="shared" si="7"/>
      </c>
    </row>
    <row r="3452" ht="13.5" customHeight="1">
      <c r="L3452" s="351">
        <f t="shared" si="7"/>
      </c>
    </row>
    <row r="3453" ht="13.5" customHeight="1">
      <c r="L3453" s="351">
        <f t="shared" si="7"/>
      </c>
    </row>
    <row r="3454" ht="13.5" customHeight="1">
      <c r="L3454" s="351">
        <f t="shared" si="7"/>
      </c>
    </row>
    <row r="3455" ht="13.5" customHeight="1">
      <c r="L3455" s="351">
        <f t="shared" si="7"/>
      </c>
    </row>
    <row r="3456" ht="13.5" customHeight="1">
      <c r="L3456" s="351">
        <f t="shared" si="7"/>
      </c>
    </row>
    <row r="3457" ht="13.5" customHeight="1">
      <c r="L3457" s="351">
        <f t="shared" si="7"/>
      </c>
    </row>
    <row r="3458" ht="13.5" customHeight="1">
      <c r="L3458" s="351">
        <f t="shared" si="7"/>
      </c>
    </row>
    <row r="3459" ht="13.5" customHeight="1">
      <c r="L3459" s="351">
        <f aca="true" t="shared" si="8" ref="L3459:L3522">IF(J3459="","",IF(J3459=0,"",K3459/J3459))</f>
      </c>
    </row>
    <row r="3460" ht="13.5" customHeight="1">
      <c r="L3460" s="351">
        <f t="shared" si="8"/>
      </c>
    </row>
    <row r="3461" ht="13.5" customHeight="1">
      <c r="L3461" s="351">
        <f t="shared" si="8"/>
      </c>
    </row>
    <row r="3462" ht="13.5" customHeight="1">
      <c r="L3462" s="351">
        <f t="shared" si="8"/>
      </c>
    </row>
    <row r="3463" ht="13.5" customHeight="1">
      <c r="L3463" s="351">
        <f t="shared" si="8"/>
      </c>
    </row>
    <row r="3464" ht="13.5" customHeight="1">
      <c r="L3464" s="351">
        <f t="shared" si="8"/>
      </c>
    </row>
    <row r="3465" ht="13.5" customHeight="1">
      <c r="L3465" s="351">
        <f t="shared" si="8"/>
      </c>
    </row>
    <row r="3466" ht="13.5" customHeight="1">
      <c r="L3466" s="351">
        <f t="shared" si="8"/>
      </c>
    </row>
    <row r="3467" ht="13.5" customHeight="1">
      <c r="L3467" s="351">
        <f t="shared" si="8"/>
      </c>
    </row>
    <row r="3468" ht="13.5" customHeight="1">
      <c r="L3468" s="351">
        <f t="shared" si="8"/>
      </c>
    </row>
    <row r="3469" ht="13.5" customHeight="1">
      <c r="L3469" s="351">
        <f t="shared" si="8"/>
      </c>
    </row>
    <row r="3470" ht="13.5" customHeight="1">
      <c r="L3470" s="351">
        <f t="shared" si="8"/>
      </c>
    </row>
    <row r="3471" ht="13.5" customHeight="1">
      <c r="L3471" s="351">
        <f t="shared" si="8"/>
      </c>
    </row>
    <row r="3472" ht="13.5" customHeight="1">
      <c r="L3472" s="351">
        <f t="shared" si="8"/>
      </c>
    </row>
    <row r="3473" ht="13.5" customHeight="1">
      <c r="L3473" s="351">
        <f t="shared" si="8"/>
      </c>
    </row>
    <row r="3474" ht="13.5" customHeight="1">
      <c r="L3474" s="351">
        <f t="shared" si="8"/>
      </c>
    </row>
    <row r="3475" ht="13.5" customHeight="1">
      <c r="L3475" s="351">
        <f t="shared" si="8"/>
      </c>
    </row>
    <row r="3476" ht="13.5" customHeight="1">
      <c r="L3476" s="351">
        <f t="shared" si="8"/>
      </c>
    </row>
    <row r="3477" ht="13.5" customHeight="1">
      <c r="L3477" s="351">
        <f t="shared" si="8"/>
      </c>
    </row>
    <row r="3478" ht="13.5" customHeight="1">
      <c r="L3478" s="351">
        <f t="shared" si="8"/>
      </c>
    </row>
    <row r="3479" ht="13.5" customHeight="1">
      <c r="L3479" s="351">
        <f t="shared" si="8"/>
      </c>
    </row>
    <row r="3480" ht="13.5" customHeight="1">
      <c r="L3480" s="351">
        <f t="shared" si="8"/>
      </c>
    </row>
    <row r="3481" ht="13.5" customHeight="1">
      <c r="L3481" s="351">
        <f t="shared" si="8"/>
      </c>
    </row>
    <row r="3482" ht="13.5" customHeight="1">
      <c r="L3482" s="351">
        <f t="shared" si="8"/>
      </c>
    </row>
    <row r="3483" ht="13.5" customHeight="1">
      <c r="L3483" s="351">
        <f t="shared" si="8"/>
      </c>
    </row>
    <row r="3484" ht="13.5" customHeight="1">
      <c r="L3484" s="351">
        <f t="shared" si="8"/>
      </c>
    </row>
    <row r="3485" ht="13.5" customHeight="1">
      <c r="L3485" s="351">
        <f t="shared" si="8"/>
      </c>
    </row>
    <row r="3486" ht="13.5" customHeight="1">
      <c r="L3486" s="351">
        <f t="shared" si="8"/>
      </c>
    </row>
    <row r="3487" ht="13.5" customHeight="1">
      <c r="L3487" s="351">
        <f t="shared" si="8"/>
      </c>
    </row>
    <row r="3488" ht="13.5" customHeight="1">
      <c r="L3488" s="351">
        <f t="shared" si="8"/>
      </c>
    </row>
    <row r="3489" ht="13.5" customHeight="1">
      <c r="L3489" s="351">
        <f t="shared" si="8"/>
      </c>
    </row>
    <row r="3490" ht="13.5" customHeight="1">
      <c r="L3490" s="351">
        <f t="shared" si="8"/>
      </c>
    </row>
    <row r="3491" ht="13.5" customHeight="1">
      <c r="L3491" s="351">
        <f t="shared" si="8"/>
      </c>
    </row>
    <row r="3492" ht="13.5" customHeight="1">
      <c r="L3492" s="351">
        <f t="shared" si="8"/>
      </c>
    </row>
    <row r="3493" ht="13.5" customHeight="1">
      <c r="L3493" s="351">
        <f t="shared" si="8"/>
      </c>
    </row>
    <row r="3494" ht="13.5" customHeight="1">
      <c r="L3494" s="351">
        <f t="shared" si="8"/>
      </c>
    </row>
    <row r="3495" ht="13.5" customHeight="1">
      <c r="L3495" s="351">
        <f t="shared" si="8"/>
      </c>
    </row>
    <row r="3496" ht="13.5" customHeight="1">
      <c r="L3496" s="351">
        <f t="shared" si="8"/>
      </c>
    </row>
    <row r="3497" ht="13.5" customHeight="1">
      <c r="L3497" s="351">
        <f t="shared" si="8"/>
      </c>
    </row>
    <row r="3498" ht="13.5" customHeight="1">
      <c r="L3498" s="351">
        <f t="shared" si="8"/>
      </c>
    </row>
    <row r="3499" ht="13.5" customHeight="1">
      <c r="L3499" s="351">
        <f t="shared" si="8"/>
      </c>
    </row>
    <row r="3500" ht="13.5" customHeight="1">
      <c r="L3500" s="351">
        <f t="shared" si="8"/>
      </c>
    </row>
    <row r="3501" ht="13.5" customHeight="1">
      <c r="L3501" s="351">
        <f t="shared" si="8"/>
      </c>
    </row>
    <row r="3502" ht="13.5" customHeight="1">
      <c r="L3502" s="351">
        <f t="shared" si="8"/>
      </c>
    </row>
    <row r="3503" ht="13.5" customHeight="1">
      <c r="L3503" s="351">
        <f t="shared" si="8"/>
      </c>
    </row>
    <row r="3504" ht="13.5" customHeight="1">
      <c r="L3504" s="351">
        <f t="shared" si="8"/>
      </c>
    </row>
    <row r="3505" ht="13.5" customHeight="1">
      <c r="L3505" s="351">
        <f t="shared" si="8"/>
      </c>
    </row>
    <row r="3506" ht="13.5" customHeight="1">
      <c r="L3506" s="351">
        <f t="shared" si="8"/>
      </c>
    </row>
    <row r="3507" ht="13.5" customHeight="1">
      <c r="L3507" s="351">
        <f t="shared" si="8"/>
      </c>
    </row>
    <row r="3508" ht="13.5" customHeight="1">
      <c r="L3508" s="351">
        <f t="shared" si="8"/>
      </c>
    </row>
    <row r="3509" ht="13.5" customHeight="1">
      <c r="L3509" s="351">
        <f t="shared" si="8"/>
      </c>
    </row>
    <row r="3510" ht="13.5" customHeight="1">
      <c r="L3510" s="351">
        <f t="shared" si="8"/>
      </c>
    </row>
    <row r="3511" ht="13.5" customHeight="1">
      <c r="L3511" s="351">
        <f t="shared" si="8"/>
      </c>
    </row>
    <row r="3512" ht="13.5" customHeight="1">
      <c r="L3512" s="351">
        <f t="shared" si="8"/>
      </c>
    </row>
    <row r="3513" ht="13.5" customHeight="1">
      <c r="L3513" s="351">
        <f t="shared" si="8"/>
      </c>
    </row>
    <row r="3514" ht="13.5" customHeight="1">
      <c r="L3514" s="351">
        <f t="shared" si="8"/>
      </c>
    </row>
    <row r="3515" ht="13.5" customHeight="1">
      <c r="L3515" s="351">
        <f t="shared" si="8"/>
      </c>
    </row>
    <row r="3516" ht="13.5" customHeight="1">
      <c r="L3516" s="351">
        <f t="shared" si="8"/>
      </c>
    </row>
    <row r="3517" ht="13.5" customHeight="1">
      <c r="L3517" s="351">
        <f t="shared" si="8"/>
      </c>
    </row>
    <row r="3518" ht="13.5" customHeight="1">
      <c r="L3518" s="351">
        <f t="shared" si="8"/>
      </c>
    </row>
    <row r="3519" ht="13.5" customHeight="1">
      <c r="L3519" s="351">
        <f t="shared" si="8"/>
      </c>
    </row>
    <row r="3520" ht="13.5" customHeight="1">
      <c r="L3520" s="351">
        <f t="shared" si="8"/>
      </c>
    </row>
    <row r="3521" ht="13.5" customHeight="1">
      <c r="L3521" s="351">
        <f t="shared" si="8"/>
      </c>
    </row>
    <row r="3522" ht="13.5" customHeight="1">
      <c r="L3522" s="351">
        <f t="shared" si="8"/>
      </c>
    </row>
    <row r="3523" ht="13.5" customHeight="1">
      <c r="L3523" s="351">
        <f aca="true" t="shared" si="9" ref="L3523:L3586">IF(J3523="","",IF(J3523=0,"",K3523/J3523))</f>
      </c>
    </row>
    <row r="3524" ht="13.5" customHeight="1">
      <c r="L3524" s="351">
        <f t="shared" si="9"/>
      </c>
    </row>
    <row r="3525" ht="13.5" customHeight="1">
      <c r="L3525" s="351">
        <f t="shared" si="9"/>
      </c>
    </row>
    <row r="3526" ht="13.5" customHeight="1">
      <c r="L3526" s="351">
        <f t="shared" si="9"/>
      </c>
    </row>
    <row r="3527" ht="13.5" customHeight="1">
      <c r="L3527" s="351">
        <f t="shared" si="9"/>
      </c>
    </row>
    <row r="3528" ht="13.5" customHeight="1">
      <c r="L3528" s="351">
        <f t="shared" si="9"/>
      </c>
    </row>
    <row r="3529" ht="13.5" customHeight="1">
      <c r="L3529" s="351">
        <f t="shared" si="9"/>
      </c>
    </row>
    <row r="3530" ht="13.5" customHeight="1">
      <c r="L3530" s="351">
        <f t="shared" si="9"/>
      </c>
    </row>
    <row r="3531" ht="13.5" customHeight="1">
      <c r="L3531" s="351">
        <f t="shared" si="9"/>
      </c>
    </row>
    <row r="3532" ht="13.5" customHeight="1">
      <c r="L3532" s="351">
        <f t="shared" si="9"/>
      </c>
    </row>
    <row r="3533" ht="13.5" customHeight="1">
      <c r="L3533" s="351">
        <f t="shared" si="9"/>
      </c>
    </row>
    <row r="3534" ht="13.5" customHeight="1">
      <c r="L3534" s="351">
        <f t="shared" si="9"/>
      </c>
    </row>
    <row r="3535" ht="13.5" customHeight="1">
      <c r="L3535" s="351">
        <f t="shared" si="9"/>
      </c>
    </row>
    <row r="3536" ht="13.5" customHeight="1">
      <c r="L3536" s="351">
        <f t="shared" si="9"/>
      </c>
    </row>
    <row r="3537" ht="13.5" customHeight="1">
      <c r="L3537" s="351">
        <f t="shared" si="9"/>
      </c>
    </row>
    <row r="3538" ht="13.5" customHeight="1">
      <c r="L3538" s="351">
        <f t="shared" si="9"/>
      </c>
    </row>
    <row r="3539" ht="13.5" customHeight="1">
      <c r="L3539" s="351">
        <f t="shared" si="9"/>
      </c>
    </row>
    <row r="3540" ht="13.5" customHeight="1">
      <c r="L3540" s="351">
        <f t="shared" si="9"/>
      </c>
    </row>
    <row r="3541" ht="13.5" customHeight="1">
      <c r="L3541" s="351">
        <f t="shared" si="9"/>
      </c>
    </row>
    <row r="3542" ht="13.5" customHeight="1">
      <c r="L3542" s="351">
        <f t="shared" si="9"/>
      </c>
    </row>
    <row r="3543" ht="13.5" customHeight="1">
      <c r="L3543" s="351">
        <f t="shared" si="9"/>
      </c>
    </row>
    <row r="3544" ht="13.5" customHeight="1">
      <c r="L3544" s="351">
        <f t="shared" si="9"/>
      </c>
    </row>
    <row r="3545" ht="13.5" customHeight="1">
      <c r="L3545" s="351">
        <f t="shared" si="9"/>
      </c>
    </row>
    <row r="3546" ht="13.5" customHeight="1">
      <c r="L3546" s="351">
        <f t="shared" si="9"/>
      </c>
    </row>
    <row r="3547" ht="13.5" customHeight="1">
      <c r="L3547" s="351">
        <f t="shared" si="9"/>
      </c>
    </row>
    <row r="3548" ht="13.5" customHeight="1">
      <c r="L3548" s="351">
        <f t="shared" si="9"/>
      </c>
    </row>
    <row r="3549" ht="13.5" customHeight="1">
      <c r="L3549" s="351">
        <f t="shared" si="9"/>
      </c>
    </row>
    <row r="3550" ht="13.5" customHeight="1">
      <c r="L3550" s="351">
        <f t="shared" si="9"/>
      </c>
    </row>
    <row r="3551" ht="13.5" customHeight="1">
      <c r="L3551" s="351">
        <f t="shared" si="9"/>
      </c>
    </row>
    <row r="3552" ht="13.5" customHeight="1">
      <c r="L3552" s="351">
        <f t="shared" si="9"/>
      </c>
    </row>
    <row r="3553" ht="13.5" customHeight="1">
      <c r="L3553" s="351">
        <f t="shared" si="9"/>
      </c>
    </row>
    <row r="3554" ht="13.5" customHeight="1">
      <c r="L3554" s="351">
        <f t="shared" si="9"/>
      </c>
    </row>
    <row r="3555" ht="13.5" customHeight="1">
      <c r="L3555" s="351">
        <f t="shared" si="9"/>
      </c>
    </row>
    <row r="3556" ht="13.5" customHeight="1">
      <c r="L3556" s="351">
        <f t="shared" si="9"/>
      </c>
    </row>
    <row r="3557" ht="13.5" customHeight="1">
      <c r="L3557" s="351">
        <f t="shared" si="9"/>
      </c>
    </row>
    <row r="3558" ht="13.5" customHeight="1">
      <c r="L3558" s="351">
        <f t="shared" si="9"/>
      </c>
    </row>
    <row r="3559" ht="13.5" customHeight="1">
      <c r="L3559" s="351">
        <f t="shared" si="9"/>
      </c>
    </row>
    <row r="3560" ht="13.5" customHeight="1">
      <c r="L3560" s="351">
        <f t="shared" si="9"/>
      </c>
    </row>
    <row r="3561" ht="13.5" customHeight="1">
      <c r="L3561" s="351">
        <f t="shared" si="9"/>
      </c>
    </row>
    <row r="3562" ht="13.5" customHeight="1">
      <c r="L3562" s="351">
        <f t="shared" si="9"/>
      </c>
    </row>
    <row r="3563" ht="13.5" customHeight="1">
      <c r="L3563" s="351">
        <f t="shared" si="9"/>
      </c>
    </row>
    <row r="3564" ht="13.5" customHeight="1">
      <c r="L3564" s="351">
        <f t="shared" si="9"/>
      </c>
    </row>
    <row r="3565" ht="13.5" customHeight="1">
      <c r="L3565" s="351">
        <f t="shared" si="9"/>
      </c>
    </row>
    <row r="3566" ht="13.5" customHeight="1">
      <c r="L3566" s="351">
        <f t="shared" si="9"/>
      </c>
    </row>
    <row r="3567" ht="13.5" customHeight="1">
      <c r="L3567" s="351">
        <f t="shared" si="9"/>
      </c>
    </row>
    <row r="3568" ht="13.5" customHeight="1">
      <c r="L3568" s="351">
        <f t="shared" si="9"/>
      </c>
    </row>
    <row r="3569" ht="13.5" customHeight="1">
      <c r="L3569" s="351">
        <f t="shared" si="9"/>
      </c>
    </row>
    <row r="3570" ht="13.5" customHeight="1">
      <c r="L3570" s="351">
        <f t="shared" si="9"/>
      </c>
    </row>
    <row r="3571" ht="13.5" customHeight="1">
      <c r="L3571" s="351">
        <f t="shared" si="9"/>
      </c>
    </row>
    <row r="3572" ht="13.5" customHeight="1">
      <c r="L3572" s="351">
        <f t="shared" si="9"/>
      </c>
    </row>
    <row r="3573" ht="13.5" customHeight="1">
      <c r="L3573" s="351">
        <f t="shared" si="9"/>
      </c>
    </row>
    <row r="3574" ht="13.5" customHeight="1">
      <c r="L3574" s="351">
        <f t="shared" si="9"/>
      </c>
    </row>
    <row r="3575" ht="13.5" customHeight="1">
      <c r="L3575" s="351">
        <f t="shared" si="9"/>
      </c>
    </row>
    <row r="3576" ht="13.5" customHeight="1">
      <c r="L3576" s="351">
        <f t="shared" si="9"/>
      </c>
    </row>
    <row r="3577" ht="13.5" customHeight="1">
      <c r="L3577" s="351">
        <f t="shared" si="9"/>
      </c>
    </row>
    <row r="3578" ht="13.5" customHeight="1">
      <c r="L3578" s="351">
        <f t="shared" si="9"/>
      </c>
    </row>
    <row r="3579" ht="13.5" customHeight="1">
      <c r="L3579" s="351">
        <f t="shared" si="9"/>
      </c>
    </row>
    <row r="3580" ht="13.5" customHeight="1">
      <c r="L3580" s="351">
        <f t="shared" si="9"/>
      </c>
    </row>
    <row r="3581" ht="13.5" customHeight="1">
      <c r="L3581" s="351">
        <f t="shared" si="9"/>
      </c>
    </row>
    <row r="3582" ht="13.5" customHeight="1">
      <c r="L3582" s="351">
        <f t="shared" si="9"/>
      </c>
    </row>
    <row r="3583" ht="13.5" customHeight="1">
      <c r="L3583" s="351">
        <f t="shared" si="9"/>
      </c>
    </row>
    <row r="3584" ht="13.5" customHeight="1">
      <c r="L3584" s="351">
        <f t="shared" si="9"/>
      </c>
    </row>
    <row r="3585" ht="13.5" customHeight="1">
      <c r="L3585" s="351">
        <f t="shared" si="9"/>
      </c>
    </row>
    <row r="3586" ht="13.5" customHeight="1">
      <c r="L3586" s="351">
        <f t="shared" si="9"/>
      </c>
    </row>
    <row r="3587" ht="13.5" customHeight="1">
      <c r="L3587" s="351">
        <f aca="true" t="shared" si="10" ref="L3587:L3650">IF(J3587="","",IF(J3587=0,"",K3587/J3587))</f>
      </c>
    </row>
    <row r="3588" ht="13.5" customHeight="1">
      <c r="L3588" s="351">
        <f t="shared" si="10"/>
      </c>
    </row>
    <row r="3589" ht="13.5" customHeight="1">
      <c r="L3589" s="351">
        <f t="shared" si="10"/>
      </c>
    </row>
    <row r="3590" ht="13.5" customHeight="1">
      <c r="L3590" s="351">
        <f t="shared" si="10"/>
      </c>
    </row>
    <row r="3591" ht="13.5" customHeight="1">
      <c r="L3591" s="351">
        <f t="shared" si="10"/>
      </c>
    </row>
    <row r="3592" ht="13.5" customHeight="1">
      <c r="L3592" s="351">
        <f t="shared" si="10"/>
      </c>
    </row>
    <row r="3593" ht="13.5" customHeight="1">
      <c r="L3593" s="351">
        <f t="shared" si="10"/>
      </c>
    </row>
    <row r="3594" ht="13.5" customHeight="1">
      <c r="L3594" s="351">
        <f t="shared" si="10"/>
      </c>
    </row>
    <row r="3595" ht="13.5" customHeight="1">
      <c r="L3595" s="351">
        <f t="shared" si="10"/>
      </c>
    </row>
    <row r="3596" ht="13.5" customHeight="1">
      <c r="L3596" s="351">
        <f t="shared" si="10"/>
      </c>
    </row>
    <row r="3597" ht="13.5" customHeight="1">
      <c r="L3597" s="351">
        <f t="shared" si="10"/>
      </c>
    </row>
    <row r="3598" ht="13.5" customHeight="1">
      <c r="L3598" s="351">
        <f t="shared" si="10"/>
      </c>
    </row>
    <row r="3599" ht="13.5" customHeight="1">
      <c r="L3599" s="351">
        <f t="shared" si="10"/>
      </c>
    </row>
    <row r="3600" ht="13.5" customHeight="1">
      <c r="L3600" s="351">
        <f t="shared" si="10"/>
      </c>
    </row>
    <row r="3601" ht="13.5" customHeight="1">
      <c r="L3601" s="351">
        <f t="shared" si="10"/>
      </c>
    </row>
    <row r="3602" ht="13.5" customHeight="1">
      <c r="L3602" s="351">
        <f t="shared" si="10"/>
      </c>
    </row>
    <row r="3603" ht="13.5" customHeight="1">
      <c r="L3603" s="351">
        <f t="shared" si="10"/>
      </c>
    </row>
    <row r="3604" ht="13.5" customHeight="1">
      <c r="L3604" s="351">
        <f t="shared" si="10"/>
      </c>
    </row>
    <row r="3605" ht="13.5" customHeight="1">
      <c r="L3605" s="351">
        <f t="shared" si="10"/>
      </c>
    </row>
    <row r="3606" ht="13.5" customHeight="1">
      <c r="L3606" s="351">
        <f t="shared" si="10"/>
      </c>
    </row>
    <row r="3607" ht="13.5" customHeight="1">
      <c r="L3607" s="351">
        <f t="shared" si="10"/>
      </c>
    </row>
    <row r="3608" ht="13.5" customHeight="1">
      <c r="L3608" s="351">
        <f t="shared" si="10"/>
      </c>
    </row>
    <row r="3609" ht="13.5" customHeight="1">
      <c r="L3609" s="351">
        <f t="shared" si="10"/>
      </c>
    </row>
    <row r="3610" ht="13.5" customHeight="1">
      <c r="L3610" s="351">
        <f t="shared" si="10"/>
      </c>
    </row>
    <row r="3611" ht="13.5" customHeight="1">
      <c r="L3611" s="351">
        <f t="shared" si="10"/>
      </c>
    </row>
    <row r="3612" ht="13.5" customHeight="1">
      <c r="L3612" s="351">
        <f t="shared" si="10"/>
      </c>
    </row>
    <row r="3613" ht="13.5" customHeight="1">
      <c r="L3613" s="351">
        <f t="shared" si="10"/>
      </c>
    </row>
    <row r="3614" ht="13.5" customHeight="1">
      <c r="L3614" s="351">
        <f t="shared" si="10"/>
      </c>
    </row>
    <row r="3615" ht="13.5" customHeight="1">
      <c r="L3615" s="351">
        <f t="shared" si="10"/>
      </c>
    </row>
    <row r="3616" ht="13.5" customHeight="1">
      <c r="L3616" s="351">
        <f t="shared" si="10"/>
      </c>
    </row>
    <row r="3617" ht="13.5" customHeight="1">
      <c r="L3617" s="351">
        <f t="shared" si="10"/>
      </c>
    </row>
    <row r="3618" ht="13.5" customHeight="1">
      <c r="L3618" s="351">
        <f t="shared" si="10"/>
      </c>
    </row>
    <row r="3619" ht="13.5" customHeight="1">
      <c r="L3619" s="351">
        <f t="shared" si="10"/>
      </c>
    </row>
    <row r="3620" ht="13.5" customHeight="1">
      <c r="L3620" s="351">
        <f t="shared" si="10"/>
      </c>
    </row>
    <row r="3621" ht="13.5" customHeight="1">
      <c r="L3621" s="351">
        <f t="shared" si="10"/>
      </c>
    </row>
    <row r="3622" ht="13.5" customHeight="1">
      <c r="L3622" s="351">
        <f t="shared" si="10"/>
      </c>
    </row>
    <row r="3623" ht="13.5" customHeight="1">
      <c r="L3623" s="351">
        <f t="shared" si="10"/>
      </c>
    </row>
    <row r="3624" ht="13.5" customHeight="1">
      <c r="L3624" s="351">
        <f t="shared" si="10"/>
      </c>
    </row>
    <row r="3625" ht="13.5" customHeight="1">
      <c r="L3625" s="351">
        <f t="shared" si="10"/>
      </c>
    </row>
    <row r="3626" ht="13.5" customHeight="1">
      <c r="L3626" s="351">
        <f t="shared" si="10"/>
      </c>
    </row>
    <row r="3627" ht="13.5" customHeight="1">
      <c r="L3627" s="351">
        <f t="shared" si="10"/>
      </c>
    </row>
    <row r="3628" ht="13.5" customHeight="1">
      <c r="L3628" s="351">
        <f t="shared" si="10"/>
      </c>
    </row>
    <row r="3629" ht="13.5" customHeight="1">
      <c r="L3629" s="351">
        <f t="shared" si="10"/>
      </c>
    </row>
    <row r="3630" ht="13.5" customHeight="1">
      <c r="L3630" s="351">
        <f t="shared" si="10"/>
      </c>
    </row>
    <row r="3631" ht="13.5" customHeight="1">
      <c r="L3631" s="351">
        <f t="shared" si="10"/>
      </c>
    </row>
    <row r="3632" ht="13.5" customHeight="1">
      <c r="L3632" s="351">
        <f t="shared" si="10"/>
      </c>
    </row>
    <row r="3633" ht="13.5" customHeight="1">
      <c r="L3633" s="351">
        <f t="shared" si="10"/>
      </c>
    </row>
    <row r="3634" ht="13.5" customHeight="1">
      <c r="L3634" s="351">
        <f t="shared" si="10"/>
      </c>
    </row>
    <row r="3635" ht="13.5" customHeight="1">
      <c r="L3635" s="351">
        <f t="shared" si="10"/>
      </c>
    </row>
    <row r="3636" ht="13.5" customHeight="1">
      <c r="L3636" s="351">
        <f t="shared" si="10"/>
      </c>
    </row>
    <row r="3637" ht="13.5" customHeight="1">
      <c r="L3637" s="351">
        <f t="shared" si="10"/>
      </c>
    </row>
    <row r="3638" ht="13.5" customHeight="1">
      <c r="L3638" s="351">
        <f t="shared" si="10"/>
      </c>
    </row>
    <row r="3639" ht="13.5" customHeight="1">
      <c r="L3639" s="351">
        <f t="shared" si="10"/>
      </c>
    </row>
    <row r="3640" ht="13.5" customHeight="1">
      <c r="L3640" s="351">
        <f t="shared" si="10"/>
      </c>
    </row>
    <row r="3641" ht="13.5" customHeight="1">
      <c r="L3641" s="351">
        <f t="shared" si="10"/>
      </c>
    </row>
    <row r="3642" ht="13.5" customHeight="1">
      <c r="L3642" s="351">
        <f t="shared" si="10"/>
      </c>
    </row>
    <row r="3643" ht="13.5" customHeight="1">
      <c r="L3643" s="351">
        <f t="shared" si="10"/>
      </c>
    </row>
    <row r="3644" ht="13.5" customHeight="1">
      <c r="L3644" s="351">
        <f t="shared" si="10"/>
      </c>
    </row>
    <row r="3645" ht="13.5" customHeight="1">
      <c r="L3645" s="351">
        <f t="shared" si="10"/>
      </c>
    </row>
    <row r="3646" ht="13.5" customHeight="1">
      <c r="L3646" s="351">
        <f t="shared" si="10"/>
      </c>
    </row>
    <row r="3647" ht="13.5" customHeight="1">
      <c r="L3647" s="351">
        <f t="shared" si="10"/>
      </c>
    </row>
    <row r="3648" ht="13.5" customHeight="1">
      <c r="L3648" s="351">
        <f t="shared" si="10"/>
      </c>
    </row>
    <row r="3649" ht="13.5" customHeight="1">
      <c r="L3649" s="351">
        <f t="shared" si="10"/>
      </c>
    </row>
    <row r="3650" ht="13.5" customHeight="1">
      <c r="L3650" s="351">
        <f t="shared" si="10"/>
      </c>
    </row>
    <row r="3651" ht="13.5" customHeight="1">
      <c r="L3651" s="351">
        <f aca="true" t="shared" si="11" ref="L3651:L3714">IF(J3651="","",IF(J3651=0,"",K3651/J3651))</f>
      </c>
    </row>
    <row r="3652" ht="13.5" customHeight="1">
      <c r="L3652" s="351">
        <f t="shared" si="11"/>
      </c>
    </row>
    <row r="3653" ht="13.5" customHeight="1">
      <c r="L3653" s="351">
        <f t="shared" si="11"/>
      </c>
    </row>
    <row r="3654" ht="13.5" customHeight="1">
      <c r="L3654" s="351">
        <f t="shared" si="11"/>
      </c>
    </row>
    <row r="3655" ht="13.5" customHeight="1">
      <c r="L3655" s="351">
        <f t="shared" si="11"/>
      </c>
    </row>
    <row r="3656" ht="13.5" customHeight="1">
      <c r="L3656" s="351">
        <f t="shared" si="11"/>
      </c>
    </row>
    <row r="3657" ht="13.5" customHeight="1">
      <c r="L3657" s="351">
        <f t="shared" si="11"/>
      </c>
    </row>
    <row r="3658" ht="13.5" customHeight="1">
      <c r="L3658" s="351">
        <f t="shared" si="11"/>
      </c>
    </row>
    <row r="3659" ht="13.5" customHeight="1">
      <c r="L3659" s="351">
        <f t="shared" si="11"/>
      </c>
    </row>
    <row r="3660" ht="13.5" customHeight="1">
      <c r="L3660" s="351">
        <f t="shared" si="11"/>
      </c>
    </row>
    <row r="3661" ht="13.5" customHeight="1">
      <c r="L3661" s="351">
        <f t="shared" si="11"/>
      </c>
    </row>
    <row r="3662" ht="13.5" customHeight="1">
      <c r="L3662" s="351">
        <f t="shared" si="11"/>
      </c>
    </row>
    <row r="3663" ht="13.5" customHeight="1">
      <c r="L3663" s="351">
        <f t="shared" si="11"/>
      </c>
    </row>
    <row r="3664" ht="13.5" customHeight="1">
      <c r="L3664" s="351">
        <f t="shared" si="11"/>
      </c>
    </row>
    <row r="3665" ht="13.5" customHeight="1">
      <c r="L3665" s="351">
        <f t="shared" si="11"/>
      </c>
    </row>
    <row r="3666" ht="13.5" customHeight="1">
      <c r="L3666" s="351">
        <f t="shared" si="11"/>
      </c>
    </row>
    <row r="3667" ht="13.5" customHeight="1">
      <c r="L3667" s="351">
        <f t="shared" si="11"/>
      </c>
    </row>
    <row r="3668" ht="13.5" customHeight="1">
      <c r="L3668" s="351">
        <f t="shared" si="11"/>
      </c>
    </row>
    <row r="3669" ht="13.5" customHeight="1">
      <c r="L3669" s="351">
        <f t="shared" si="11"/>
      </c>
    </row>
    <row r="3670" ht="13.5" customHeight="1">
      <c r="L3670" s="351">
        <f t="shared" si="11"/>
      </c>
    </row>
    <row r="3671" ht="13.5" customHeight="1">
      <c r="L3671" s="351">
        <f t="shared" si="11"/>
      </c>
    </row>
    <row r="3672" ht="13.5" customHeight="1">
      <c r="L3672" s="351">
        <f t="shared" si="11"/>
      </c>
    </row>
    <row r="3673" ht="13.5" customHeight="1">
      <c r="L3673" s="351">
        <f t="shared" si="11"/>
      </c>
    </row>
    <row r="3674" ht="13.5" customHeight="1">
      <c r="L3674" s="351">
        <f t="shared" si="11"/>
      </c>
    </row>
    <row r="3675" ht="13.5" customHeight="1">
      <c r="L3675" s="351">
        <f t="shared" si="11"/>
      </c>
    </row>
    <row r="3676" ht="13.5" customHeight="1">
      <c r="L3676" s="351">
        <f t="shared" si="11"/>
      </c>
    </row>
    <row r="3677" ht="13.5" customHeight="1">
      <c r="L3677" s="351">
        <f t="shared" si="11"/>
      </c>
    </row>
    <row r="3678" ht="13.5" customHeight="1">
      <c r="L3678" s="351">
        <f t="shared" si="11"/>
      </c>
    </row>
    <row r="3679" ht="13.5" customHeight="1">
      <c r="L3679" s="351">
        <f t="shared" si="11"/>
      </c>
    </row>
    <row r="3680" ht="13.5" customHeight="1">
      <c r="L3680" s="351">
        <f t="shared" si="11"/>
      </c>
    </row>
    <row r="3681" ht="13.5" customHeight="1">
      <c r="L3681" s="351">
        <f t="shared" si="11"/>
      </c>
    </row>
    <row r="3682" ht="13.5" customHeight="1">
      <c r="L3682" s="351">
        <f t="shared" si="11"/>
      </c>
    </row>
    <row r="3683" ht="13.5" customHeight="1">
      <c r="L3683" s="351">
        <f t="shared" si="11"/>
      </c>
    </row>
    <row r="3684" ht="13.5" customHeight="1">
      <c r="L3684" s="351">
        <f t="shared" si="11"/>
      </c>
    </row>
    <row r="3685" ht="13.5" customHeight="1">
      <c r="L3685" s="351">
        <f t="shared" si="11"/>
      </c>
    </row>
    <row r="3686" ht="13.5" customHeight="1">
      <c r="L3686" s="351">
        <f t="shared" si="11"/>
      </c>
    </row>
    <row r="3687" ht="13.5" customHeight="1">
      <c r="L3687" s="351">
        <f t="shared" si="11"/>
      </c>
    </row>
    <row r="3688" ht="13.5" customHeight="1">
      <c r="L3688" s="351">
        <f t="shared" si="11"/>
      </c>
    </row>
    <row r="3689" ht="13.5" customHeight="1">
      <c r="L3689" s="351">
        <f t="shared" si="11"/>
      </c>
    </row>
    <row r="3690" ht="13.5" customHeight="1">
      <c r="L3690" s="351">
        <f t="shared" si="11"/>
      </c>
    </row>
    <row r="3691" ht="13.5" customHeight="1">
      <c r="L3691" s="351">
        <f t="shared" si="11"/>
      </c>
    </row>
    <row r="3692" ht="13.5" customHeight="1">
      <c r="L3692" s="351">
        <f t="shared" si="11"/>
      </c>
    </row>
    <row r="3693" ht="13.5" customHeight="1">
      <c r="L3693" s="351">
        <f t="shared" si="11"/>
      </c>
    </row>
    <row r="3694" ht="13.5" customHeight="1">
      <c r="L3694" s="351">
        <f t="shared" si="11"/>
      </c>
    </row>
    <row r="3695" ht="13.5" customHeight="1">
      <c r="L3695" s="351">
        <f t="shared" si="11"/>
      </c>
    </row>
    <row r="3696" ht="13.5" customHeight="1">
      <c r="L3696" s="351">
        <f t="shared" si="11"/>
      </c>
    </row>
    <row r="3697" ht="13.5" customHeight="1">
      <c r="L3697" s="351">
        <f t="shared" si="11"/>
      </c>
    </row>
    <row r="3698" ht="13.5" customHeight="1">
      <c r="L3698" s="351">
        <f t="shared" si="11"/>
      </c>
    </row>
    <row r="3699" ht="13.5" customHeight="1">
      <c r="L3699" s="351">
        <f t="shared" si="11"/>
      </c>
    </row>
    <row r="3700" ht="13.5" customHeight="1">
      <c r="L3700" s="351">
        <f t="shared" si="11"/>
      </c>
    </row>
    <row r="3701" ht="13.5" customHeight="1">
      <c r="L3701" s="351">
        <f t="shared" si="11"/>
      </c>
    </row>
    <row r="3702" ht="13.5" customHeight="1">
      <c r="L3702" s="351">
        <f t="shared" si="11"/>
      </c>
    </row>
    <row r="3703" ht="13.5" customHeight="1">
      <c r="L3703" s="351">
        <f t="shared" si="11"/>
      </c>
    </row>
    <row r="3704" ht="13.5" customHeight="1">
      <c r="L3704" s="351">
        <f t="shared" si="11"/>
      </c>
    </row>
    <row r="3705" ht="13.5" customHeight="1">
      <c r="L3705" s="351">
        <f t="shared" si="11"/>
      </c>
    </row>
    <row r="3706" ht="13.5" customHeight="1">
      <c r="L3706" s="351">
        <f t="shared" si="11"/>
      </c>
    </row>
    <row r="3707" ht="13.5" customHeight="1">
      <c r="L3707" s="351">
        <f t="shared" si="11"/>
      </c>
    </row>
    <row r="3708" ht="13.5" customHeight="1">
      <c r="L3708" s="351">
        <f t="shared" si="11"/>
      </c>
    </row>
    <row r="3709" ht="13.5" customHeight="1">
      <c r="L3709" s="351">
        <f t="shared" si="11"/>
      </c>
    </row>
    <row r="3710" ht="13.5" customHeight="1">
      <c r="L3710" s="351">
        <f t="shared" si="11"/>
      </c>
    </row>
    <row r="3711" ht="13.5" customHeight="1">
      <c r="L3711" s="351">
        <f t="shared" si="11"/>
      </c>
    </row>
    <row r="3712" ht="13.5" customHeight="1">
      <c r="L3712" s="351">
        <f t="shared" si="11"/>
      </c>
    </row>
    <row r="3713" ht="13.5" customHeight="1">
      <c r="L3713" s="351">
        <f t="shared" si="11"/>
      </c>
    </row>
    <row r="3714" ht="13.5" customHeight="1">
      <c r="L3714" s="351">
        <f t="shared" si="11"/>
      </c>
    </row>
    <row r="3715" ht="13.5" customHeight="1">
      <c r="L3715" s="351">
        <f aca="true" t="shared" si="12" ref="L3715:L3778">IF(J3715="","",IF(J3715=0,"",K3715/J3715))</f>
      </c>
    </row>
    <row r="3716" ht="13.5" customHeight="1">
      <c r="L3716" s="351">
        <f t="shared" si="12"/>
      </c>
    </row>
    <row r="3717" ht="13.5" customHeight="1">
      <c r="L3717" s="351">
        <f t="shared" si="12"/>
      </c>
    </row>
    <row r="3718" ht="13.5" customHeight="1">
      <c r="L3718" s="351">
        <f t="shared" si="12"/>
      </c>
    </row>
    <row r="3719" ht="13.5" customHeight="1">
      <c r="L3719" s="351">
        <f t="shared" si="12"/>
      </c>
    </row>
    <row r="3720" ht="13.5" customHeight="1">
      <c r="L3720" s="351">
        <f t="shared" si="12"/>
      </c>
    </row>
    <row r="3721" ht="13.5" customHeight="1">
      <c r="L3721" s="351">
        <f t="shared" si="12"/>
      </c>
    </row>
    <row r="3722" ht="13.5" customHeight="1">
      <c r="L3722" s="351">
        <f t="shared" si="12"/>
      </c>
    </row>
    <row r="3723" ht="13.5" customHeight="1">
      <c r="L3723" s="351">
        <f t="shared" si="12"/>
      </c>
    </row>
    <row r="3724" ht="13.5" customHeight="1">
      <c r="L3724" s="351">
        <f t="shared" si="12"/>
      </c>
    </row>
    <row r="3725" ht="13.5" customHeight="1">
      <c r="L3725" s="351">
        <f t="shared" si="12"/>
      </c>
    </row>
    <row r="3726" ht="13.5" customHeight="1">
      <c r="L3726" s="351">
        <f t="shared" si="12"/>
      </c>
    </row>
    <row r="3727" ht="13.5" customHeight="1">
      <c r="L3727" s="351">
        <f t="shared" si="12"/>
      </c>
    </row>
    <row r="3728" ht="13.5" customHeight="1">
      <c r="L3728" s="351">
        <f t="shared" si="12"/>
      </c>
    </row>
    <row r="3729" ht="13.5" customHeight="1">
      <c r="L3729" s="351">
        <f t="shared" si="12"/>
      </c>
    </row>
    <row r="3730" ht="13.5" customHeight="1">
      <c r="L3730" s="351">
        <f t="shared" si="12"/>
      </c>
    </row>
    <row r="3731" ht="13.5" customHeight="1">
      <c r="L3731" s="351">
        <f t="shared" si="12"/>
      </c>
    </row>
    <row r="3732" ht="13.5" customHeight="1">
      <c r="L3732" s="351">
        <f t="shared" si="12"/>
      </c>
    </row>
    <row r="3733" ht="13.5" customHeight="1">
      <c r="L3733" s="351">
        <f t="shared" si="12"/>
      </c>
    </row>
    <row r="3734" ht="13.5" customHeight="1">
      <c r="L3734" s="351">
        <f t="shared" si="12"/>
      </c>
    </row>
    <row r="3735" ht="13.5" customHeight="1">
      <c r="L3735" s="351">
        <f t="shared" si="12"/>
      </c>
    </row>
    <row r="3736" ht="13.5" customHeight="1">
      <c r="L3736" s="351">
        <f t="shared" si="12"/>
      </c>
    </row>
    <row r="3737" ht="13.5" customHeight="1">
      <c r="L3737" s="351">
        <f t="shared" si="12"/>
      </c>
    </row>
    <row r="3738" ht="13.5" customHeight="1">
      <c r="L3738" s="351">
        <f t="shared" si="12"/>
      </c>
    </row>
    <row r="3739" ht="13.5" customHeight="1">
      <c r="L3739" s="351">
        <f t="shared" si="12"/>
      </c>
    </row>
    <row r="3740" ht="13.5" customHeight="1">
      <c r="L3740" s="351">
        <f t="shared" si="12"/>
      </c>
    </row>
    <row r="3741" ht="13.5" customHeight="1">
      <c r="L3741" s="351">
        <f t="shared" si="12"/>
      </c>
    </row>
    <row r="3742" ht="13.5" customHeight="1">
      <c r="L3742" s="351">
        <f t="shared" si="12"/>
      </c>
    </row>
    <row r="3743" ht="13.5" customHeight="1">
      <c r="L3743" s="351">
        <f t="shared" si="12"/>
      </c>
    </row>
    <row r="3744" ht="13.5" customHeight="1">
      <c r="L3744" s="351">
        <f t="shared" si="12"/>
      </c>
    </row>
    <row r="3745" ht="13.5" customHeight="1">
      <c r="L3745" s="351">
        <f t="shared" si="12"/>
      </c>
    </row>
    <row r="3746" ht="13.5" customHeight="1">
      <c r="L3746" s="351">
        <f t="shared" si="12"/>
      </c>
    </row>
    <row r="3747" ht="13.5" customHeight="1">
      <c r="L3747" s="351">
        <f t="shared" si="12"/>
      </c>
    </row>
    <row r="3748" ht="13.5" customHeight="1">
      <c r="L3748" s="351">
        <f t="shared" si="12"/>
      </c>
    </row>
    <row r="3749" ht="13.5" customHeight="1">
      <c r="L3749" s="351">
        <f t="shared" si="12"/>
      </c>
    </row>
    <row r="3750" ht="13.5" customHeight="1">
      <c r="L3750" s="351">
        <f t="shared" si="12"/>
      </c>
    </row>
    <row r="3751" ht="13.5" customHeight="1">
      <c r="L3751" s="351">
        <f t="shared" si="12"/>
      </c>
    </row>
    <row r="3752" ht="13.5" customHeight="1">
      <c r="L3752" s="351">
        <f t="shared" si="12"/>
      </c>
    </row>
    <row r="3753" ht="13.5" customHeight="1">
      <c r="L3753" s="351">
        <f t="shared" si="12"/>
      </c>
    </row>
    <row r="3754" ht="13.5" customHeight="1">
      <c r="L3754" s="351">
        <f t="shared" si="12"/>
      </c>
    </row>
    <row r="3755" ht="13.5" customHeight="1">
      <c r="L3755" s="351">
        <f t="shared" si="12"/>
      </c>
    </row>
    <row r="3756" ht="13.5" customHeight="1">
      <c r="L3756" s="351">
        <f t="shared" si="12"/>
      </c>
    </row>
    <row r="3757" ht="13.5" customHeight="1">
      <c r="L3757" s="351">
        <f t="shared" si="12"/>
      </c>
    </row>
    <row r="3758" ht="13.5" customHeight="1">
      <c r="L3758" s="351">
        <f t="shared" si="12"/>
      </c>
    </row>
    <row r="3759" ht="13.5" customHeight="1">
      <c r="L3759" s="351">
        <f t="shared" si="12"/>
      </c>
    </row>
    <row r="3760" ht="13.5" customHeight="1">
      <c r="L3760" s="351">
        <f t="shared" si="12"/>
      </c>
    </row>
    <row r="3761" ht="13.5" customHeight="1">
      <c r="L3761" s="351">
        <f t="shared" si="12"/>
      </c>
    </row>
    <row r="3762" ht="13.5" customHeight="1">
      <c r="L3762" s="351">
        <f t="shared" si="12"/>
      </c>
    </row>
    <row r="3763" ht="13.5" customHeight="1">
      <c r="L3763" s="351">
        <f t="shared" si="12"/>
      </c>
    </row>
    <row r="3764" ht="13.5" customHeight="1">
      <c r="L3764" s="351">
        <f t="shared" si="12"/>
      </c>
    </row>
    <row r="3765" ht="13.5" customHeight="1">
      <c r="L3765" s="351">
        <f t="shared" si="12"/>
      </c>
    </row>
    <row r="3766" ht="13.5" customHeight="1">
      <c r="L3766" s="351">
        <f t="shared" si="12"/>
      </c>
    </row>
    <row r="3767" ht="13.5" customHeight="1">
      <c r="L3767" s="351">
        <f t="shared" si="12"/>
      </c>
    </row>
    <row r="3768" ht="13.5" customHeight="1">
      <c r="L3768" s="351">
        <f t="shared" si="12"/>
      </c>
    </row>
    <row r="3769" ht="13.5" customHeight="1">
      <c r="L3769" s="351">
        <f t="shared" si="12"/>
      </c>
    </row>
    <row r="3770" ht="13.5" customHeight="1">
      <c r="L3770" s="351">
        <f t="shared" si="12"/>
      </c>
    </row>
    <row r="3771" ht="13.5" customHeight="1">
      <c r="L3771" s="351">
        <f t="shared" si="12"/>
      </c>
    </row>
    <row r="3772" ht="13.5" customHeight="1">
      <c r="L3772" s="351">
        <f t="shared" si="12"/>
      </c>
    </row>
    <row r="3773" ht="13.5" customHeight="1">
      <c r="L3773" s="351">
        <f t="shared" si="12"/>
      </c>
    </row>
    <row r="3774" ht="13.5" customHeight="1">
      <c r="L3774" s="351">
        <f t="shared" si="12"/>
      </c>
    </row>
    <row r="3775" ht="13.5" customHeight="1">
      <c r="L3775" s="351">
        <f t="shared" si="12"/>
      </c>
    </row>
    <row r="3776" ht="13.5" customHeight="1">
      <c r="L3776" s="351">
        <f t="shared" si="12"/>
      </c>
    </row>
    <row r="3777" ht="13.5" customHeight="1">
      <c r="L3777" s="351">
        <f t="shared" si="12"/>
      </c>
    </row>
    <row r="3778" ht="13.5" customHeight="1">
      <c r="L3778" s="351">
        <f t="shared" si="12"/>
      </c>
    </row>
    <row r="3779" ht="13.5" customHeight="1">
      <c r="L3779" s="351">
        <f aca="true" t="shared" si="13" ref="L3779:L3842">IF(J3779="","",IF(J3779=0,"",K3779/J3779))</f>
      </c>
    </row>
    <row r="3780" ht="13.5" customHeight="1">
      <c r="L3780" s="351">
        <f t="shared" si="13"/>
      </c>
    </row>
    <row r="3781" ht="13.5" customHeight="1">
      <c r="L3781" s="351">
        <f t="shared" si="13"/>
      </c>
    </row>
    <row r="3782" ht="13.5" customHeight="1">
      <c r="L3782" s="351">
        <f t="shared" si="13"/>
      </c>
    </row>
    <row r="3783" ht="13.5" customHeight="1">
      <c r="L3783" s="351">
        <f t="shared" si="13"/>
      </c>
    </row>
    <row r="3784" ht="13.5" customHeight="1">
      <c r="L3784" s="351">
        <f t="shared" si="13"/>
      </c>
    </row>
    <row r="3785" ht="13.5" customHeight="1">
      <c r="L3785" s="351">
        <f t="shared" si="13"/>
      </c>
    </row>
    <row r="3786" ht="13.5" customHeight="1">
      <c r="L3786" s="351">
        <f t="shared" si="13"/>
      </c>
    </row>
    <row r="3787" ht="13.5" customHeight="1">
      <c r="L3787" s="351">
        <f t="shared" si="13"/>
      </c>
    </row>
    <row r="3788" ht="13.5" customHeight="1">
      <c r="L3788" s="351">
        <f t="shared" si="13"/>
      </c>
    </row>
    <row r="3789" ht="13.5" customHeight="1">
      <c r="L3789" s="351">
        <f t="shared" si="13"/>
      </c>
    </row>
    <row r="3790" ht="13.5" customHeight="1">
      <c r="L3790" s="351">
        <f t="shared" si="13"/>
      </c>
    </row>
    <row r="3791" ht="13.5" customHeight="1">
      <c r="L3791" s="351">
        <f t="shared" si="13"/>
      </c>
    </row>
    <row r="3792" ht="13.5" customHeight="1">
      <c r="L3792" s="351">
        <f t="shared" si="13"/>
      </c>
    </row>
    <row r="3793" ht="13.5" customHeight="1">
      <c r="L3793" s="351">
        <f t="shared" si="13"/>
      </c>
    </row>
    <row r="3794" ht="13.5" customHeight="1">
      <c r="L3794" s="351">
        <f t="shared" si="13"/>
      </c>
    </row>
    <row r="3795" ht="13.5" customHeight="1">
      <c r="L3795" s="351">
        <f t="shared" si="13"/>
      </c>
    </row>
    <row r="3796" ht="13.5" customHeight="1">
      <c r="L3796" s="351">
        <f t="shared" si="13"/>
      </c>
    </row>
    <row r="3797" ht="13.5" customHeight="1">
      <c r="L3797" s="351">
        <f t="shared" si="13"/>
      </c>
    </row>
    <row r="3798" ht="13.5" customHeight="1">
      <c r="L3798" s="351">
        <f t="shared" si="13"/>
      </c>
    </row>
    <row r="3799" ht="13.5" customHeight="1">
      <c r="L3799" s="351">
        <f t="shared" si="13"/>
      </c>
    </row>
    <row r="3800" ht="13.5" customHeight="1">
      <c r="L3800" s="351">
        <f t="shared" si="13"/>
      </c>
    </row>
    <row r="3801" ht="13.5" customHeight="1">
      <c r="L3801" s="351">
        <f t="shared" si="13"/>
      </c>
    </row>
    <row r="3802" ht="13.5" customHeight="1">
      <c r="L3802" s="351">
        <f t="shared" si="13"/>
      </c>
    </row>
    <row r="3803" ht="13.5" customHeight="1">
      <c r="L3803" s="351">
        <f t="shared" si="13"/>
      </c>
    </row>
    <row r="3804" ht="13.5" customHeight="1">
      <c r="L3804" s="351">
        <f t="shared" si="13"/>
      </c>
    </row>
    <row r="3805" ht="13.5" customHeight="1">
      <c r="L3805" s="351">
        <f t="shared" si="13"/>
      </c>
    </row>
    <row r="3806" ht="13.5" customHeight="1">
      <c r="L3806" s="351">
        <f t="shared" si="13"/>
      </c>
    </row>
    <row r="3807" ht="13.5" customHeight="1">
      <c r="L3807" s="351">
        <f t="shared" si="13"/>
      </c>
    </row>
    <row r="3808" ht="13.5" customHeight="1">
      <c r="L3808" s="351">
        <f t="shared" si="13"/>
      </c>
    </row>
    <row r="3809" ht="13.5" customHeight="1">
      <c r="L3809" s="351">
        <f t="shared" si="13"/>
      </c>
    </row>
    <row r="3810" ht="13.5" customHeight="1">
      <c r="L3810" s="351">
        <f t="shared" si="13"/>
      </c>
    </row>
    <row r="3811" ht="13.5" customHeight="1">
      <c r="L3811" s="351">
        <f t="shared" si="13"/>
      </c>
    </row>
    <row r="3812" ht="13.5" customHeight="1">
      <c r="L3812" s="351">
        <f t="shared" si="13"/>
      </c>
    </row>
    <row r="3813" ht="13.5" customHeight="1">
      <c r="L3813" s="351">
        <f t="shared" si="13"/>
      </c>
    </row>
    <row r="3814" ht="13.5" customHeight="1">
      <c r="L3814" s="351">
        <f t="shared" si="13"/>
      </c>
    </row>
    <row r="3815" ht="13.5" customHeight="1">
      <c r="L3815" s="351">
        <f t="shared" si="13"/>
      </c>
    </row>
    <row r="3816" ht="13.5" customHeight="1">
      <c r="L3816" s="351">
        <f t="shared" si="13"/>
      </c>
    </row>
    <row r="3817" ht="13.5" customHeight="1">
      <c r="L3817" s="351">
        <f t="shared" si="13"/>
      </c>
    </row>
    <row r="3818" ht="13.5" customHeight="1">
      <c r="L3818" s="351">
        <f t="shared" si="13"/>
      </c>
    </row>
    <row r="3819" ht="13.5" customHeight="1">
      <c r="L3819" s="351">
        <f t="shared" si="13"/>
      </c>
    </row>
    <row r="3820" ht="13.5" customHeight="1">
      <c r="L3820" s="351">
        <f t="shared" si="13"/>
      </c>
    </row>
    <row r="3821" ht="13.5" customHeight="1">
      <c r="L3821" s="351">
        <f t="shared" si="13"/>
      </c>
    </row>
    <row r="3822" ht="13.5" customHeight="1">
      <c r="L3822" s="351">
        <f t="shared" si="13"/>
      </c>
    </row>
    <row r="3823" ht="13.5" customHeight="1">
      <c r="L3823" s="351">
        <f t="shared" si="13"/>
      </c>
    </row>
    <row r="3824" ht="13.5" customHeight="1">
      <c r="L3824" s="351">
        <f t="shared" si="13"/>
      </c>
    </row>
    <row r="3825" ht="13.5" customHeight="1">
      <c r="L3825" s="351">
        <f t="shared" si="13"/>
      </c>
    </row>
    <row r="3826" ht="13.5" customHeight="1">
      <c r="L3826" s="351">
        <f t="shared" si="13"/>
      </c>
    </row>
    <row r="3827" ht="13.5" customHeight="1">
      <c r="L3827" s="351">
        <f t="shared" si="13"/>
      </c>
    </row>
    <row r="3828" ht="13.5" customHeight="1">
      <c r="L3828" s="351">
        <f t="shared" si="13"/>
      </c>
    </row>
    <row r="3829" ht="13.5" customHeight="1">
      <c r="L3829" s="351">
        <f t="shared" si="13"/>
      </c>
    </row>
    <row r="3830" ht="13.5" customHeight="1">
      <c r="L3830" s="351">
        <f t="shared" si="13"/>
      </c>
    </row>
    <row r="3831" ht="13.5" customHeight="1">
      <c r="L3831" s="351">
        <f t="shared" si="13"/>
      </c>
    </row>
    <row r="3832" ht="13.5" customHeight="1">
      <c r="L3832" s="351">
        <f t="shared" si="13"/>
      </c>
    </row>
    <row r="3833" ht="13.5" customHeight="1">
      <c r="L3833" s="351">
        <f t="shared" si="13"/>
      </c>
    </row>
    <row r="3834" ht="13.5" customHeight="1">
      <c r="L3834" s="351">
        <f t="shared" si="13"/>
      </c>
    </row>
    <row r="3835" ht="13.5" customHeight="1">
      <c r="L3835" s="351">
        <f t="shared" si="13"/>
      </c>
    </row>
    <row r="3836" ht="13.5" customHeight="1">
      <c r="L3836" s="351">
        <f t="shared" si="13"/>
      </c>
    </row>
    <row r="3837" ht="13.5" customHeight="1">
      <c r="L3837" s="351">
        <f t="shared" si="13"/>
      </c>
    </row>
    <row r="3838" ht="13.5" customHeight="1">
      <c r="L3838" s="351">
        <f t="shared" si="13"/>
      </c>
    </row>
    <row r="3839" ht="13.5" customHeight="1">
      <c r="L3839" s="351">
        <f t="shared" si="13"/>
      </c>
    </row>
    <row r="3840" ht="13.5" customHeight="1">
      <c r="L3840" s="351">
        <f t="shared" si="13"/>
      </c>
    </row>
    <row r="3841" ht="13.5" customHeight="1">
      <c r="L3841" s="351">
        <f t="shared" si="13"/>
      </c>
    </row>
    <row r="3842" ht="13.5" customHeight="1">
      <c r="L3842" s="351">
        <f t="shared" si="13"/>
      </c>
    </row>
    <row r="3843" ht="13.5" customHeight="1">
      <c r="L3843" s="351">
        <f aca="true" t="shared" si="14" ref="L3843:L3906">IF(J3843="","",IF(J3843=0,"",K3843/J3843))</f>
      </c>
    </row>
    <row r="3844" ht="13.5" customHeight="1">
      <c r="L3844" s="351">
        <f t="shared" si="14"/>
      </c>
    </row>
    <row r="3845" ht="13.5" customHeight="1">
      <c r="L3845" s="351">
        <f t="shared" si="14"/>
      </c>
    </row>
    <row r="3846" ht="13.5" customHeight="1">
      <c r="L3846" s="351">
        <f t="shared" si="14"/>
      </c>
    </row>
    <row r="3847" ht="13.5" customHeight="1">
      <c r="L3847" s="351">
        <f t="shared" si="14"/>
      </c>
    </row>
    <row r="3848" ht="13.5" customHeight="1">
      <c r="L3848" s="351">
        <f t="shared" si="14"/>
      </c>
    </row>
    <row r="3849" ht="13.5" customHeight="1">
      <c r="L3849" s="351">
        <f t="shared" si="14"/>
      </c>
    </row>
    <row r="3850" ht="13.5" customHeight="1">
      <c r="L3850" s="351">
        <f t="shared" si="14"/>
      </c>
    </row>
    <row r="3851" ht="13.5" customHeight="1">
      <c r="L3851" s="351">
        <f t="shared" si="14"/>
      </c>
    </row>
    <row r="3852" ht="13.5" customHeight="1">
      <c r="L3852" s="351">
        <f t="shared" si="14"/>
      </c>
    </row>
    <row r="3853" ht="13.5" customHeight="1">
      <c r="L3853" s="351">
        <f t="shared" si="14"/>
      </c>
    </row>
    <row r="3854" ht="13.5" customHeight="1">
      <c r="L3854" s="351">
        <f t="shared" si="14"/>
      </c>
    </row>
    <row r="3855" ht="13.5" customHeight="1">
      <c r="L3855" s="351">
        <f t="shared" si="14"/>
      </c>
    </row>
    <row r="3856" ht="13.5" customHeight="1">
      <c r="L3856" s="351">
        <f t="shared" si="14"/>
      </c>
    </row>
    <row r="3857" ht="13.5" customHeight="1">
      <c r="L3857" s="351">
        <f t="shared" si="14"/>
      </c>
    </row>
    <row r="3858" ht="13.5" customHeight="1">
      <c r="L3858" s="351">
        <f t="shared" si="14"/>
      </c>
    </row>
    <row r="3859" ht="13.5" customHeight="1">
      <c r="L3859" s="351">
        <f t="shared" si="14"/>
      </c>
    </row>
    <row r="3860" ht="13.5" customHeight="1">
      <c r="L3860" s="351">
        <f t="shared" si="14"/>
      </c>
    </row>
    <row r="3861" ht="13.5" customHeight="1">
      <c r="L3861" s="351">
        <f t="shared" si="14"/>
      </c>
    </row>
    <row r="3862" ht="13.5" customHeight="1">
      <c r="L3862" s="351">
        <f t="shared" si="14"/>
      </c>
    </row>
    <row r="3863" ht="13.5" customHeight="1">
      <c r="L3863" s="351">
        <f t="shared" si="14"/>
      </c>
    </row>
    <row r="3864" ht="13.5" customHeight="1">
      <c r="L3864" s="351">
        <f t="shared" si="14"/>
      </c>
    </row>
    <row r="3865" ht="13.5" customHeight="1">
      <c r="L3865" s="351">
        <f t="shared" si="14"/>
      </c>
    </row>
    <row r="3866" ht="13.5" customHeight="1">
      <c r="L3866" s="351">
        <f t="shared" si="14"/>
      </c>
    </row>
    <row r="3867" ht="13.5" customHeight="1">
      <c r="L3867" s="351">
        <f t="shared" si="14"/>
      </c>
    </row>
    <row r="3868" ht="13.5" customHeight="1">
      <c r="L3868" s="351">
        <f t="shared" si="14"/>
      </c>
    </row>
    <row r="3869" ht="13.5" customHeight="1">
      <c r="L3869" s="351">
        <f t="shared" si="14"/>
      </c>
    </row>
    <row r="3870" ht="13.5" customHeight="1">
      <c r="L3870" s="351">
        <f t="shared" si="14"/>
      </c>
    </row>
    <row r="3871" ht="13.5" customHeight="1">
      <c r="L3871" s="351">
        <f t="shared" si="14"/>
      </c>
    </row>
    <row r="3872" ht="13.5" customHeight="1">
      <c r="L3872" s="351">
        <f t="shared" si="14"/>
      </c>
    </row>
    <row r="3873" ht="13.5" customHeight="1">
      <c r="L3873" s="351">
        <f t="shared" si="14"/>
      </c>
    </row>
    <row r="3874" ht="13.5" customHeight="1">
      <c r="L3874" s="351">
        <f t="shared" si="14"/>
      </c>
    </row>
    <row r="3875" ht="13.5" customHeight="1">
      <c r="L3875" s="351">
        <f t="shared" si="14"/>
      </c>
    </row>
    <row r="3876" ht="13.5" customHeight="1">
      <c r="L3876" s="351">
        <f t="shared" si="14"/>
      </c>
    </row>
    <row r="3877" ht="13.5" customHeight="1">
      <c r="L3877" s="351">
        <f t="shared" si="14"/>
      </c>
    </row>
    <row r="3878" ht="13.5" customHeight="1">
      <c r="L3878" s="351">
        <f t="shared" si="14"/>
      </c>
    </row>
    <row r="3879" ht="13.5" customHeight="1">
      <c r="L3879" s="351">
        <f t="shared" si="14"/>
      </c>
    </row>
    <row r="3880" ht="13.5" customHeight="1">
      <c r="L3880" s="351">
        <f t="shared" si="14"/>
      </c>
    </row>
    <row r="3881" ht="13.5" customHeight="1">
      <c r="L3881" s="351">
        <f t="shared" si="14"/>
      </c>
    </row>
    <row r="3882" ht="13.5" customHeight="1">
      <c r="L3882" s="351">
        <f t="shared" si="14"/>
      </c>
    </row>
    <row r="3883" ht="13.5" customHeight="1">
      <c r="L3883" s="351">
        <f t="shared" si="14"/>
      </c>
    </row>
    <row r="3884" ht="13.5" customHeight="1">
      <c r="L3884" s="351">
        <f t="shared" si="14"/>
      </c>
    </row>
    <row r="3885" ht="13.5" customHeight="1">
      <c r="L3885" s="351">
        <f t="shared" si="14"/>
      </c>
    </row>
    <row r="3886" ht="13.5" customHeight="1">
      <c r="L3886" s="351">
        <f t="shared" si="14"/>
      </c>
    </row>
    <row r="3887" ht="13.5" customHeight="1">
      <c r="L3887" s="351">
        <f t="shared" si="14"/>
      </c>
    </row>
    <row r="3888" ht="13.5" customHeight="1">
      <c r="L3888" s="351">
        <f t="shared" si="14"/>
      </c>
    </row>
    <row r="3889" ht="13.5" customHeight="1">
      <c r="L3889" s="351">
        <f t="shared" si="14"/>
      </c>
    </row>
    <row r="3890" ht="13.5" customHeight="1">
      <c r="L3890" s="351">
        <f t="shared" si="14"/>
      </c>
    </row>
    <row r="3891" ht="13.5" customHeight="1">
      <c r="L3891" s="351">
        <f t="shared" si="14"/>
      </c>
    </row>
    <row r="3892" ht="13.5" customHeight="1">
      <c r="L3892" s="351">
        <f t="shared" si="14"/>
      </c>
    </row>
    <row r="3893" ht="13.5" customHeight="1">
      <c r="L3893" s="351">
        <f t="shared" si="14"/>
      </c>
    </row>
    <row r="3894" ht="13.5" customHeight="1">
      <c r="L3894" s="351">
        <f t="shared" si="14"/>
      </c>
    </row>
    <row r="3895" ht="13.5" customHeight="1">
      <c r="L3895" s="351">
        <f t="shared" si="14"/>
      </c>
    </row>
    <row r="3896" ht="13.5" customHeight="1">
      <c r="L3896" s="351">
        <f t="shared" si="14"/>
      </c>
    </row>
    <row r="3897" ht="13.5" customHeight="1">
      <c r="L3897" s="351">
        <f t="shared" si="14"/>
      </c>
    </row>
    <row r="3898" ht="13.5" customHeight="1">
      <c r="L3898" s="351">
        <f t="shared" si="14"/>
      </c>
    </row>
    <row r="3899" ht="13.5" customHeight="1">
      <c r="L3899" s="351">
        <f t="shared" si="14"/>
      </c>
    </row>
    <row r="3900" ht="13.5" customHeight="1">
      <c r="L3900" s="351">
        <f t="shared" si="14"/>
      </c>
    </row>
    <row r="3901" ht="13.5" customHeight="1">
      <c r="L3901" s="351">
        <f t="shared" si="14"/>
      </c>
    </row>
    <row r="3902" ht="13.5" customHeight="1">
      <c r="L3902" s="351">
        <f t="shared" si="14"/>
      </c>
    </row>
    <row r="3903" ht="13.5" customHeight="1">
      <c r="L3903" s="351">
        <f t="shared" si="14"/>
      </c>
    </row>
    <row r="3904" ht="13.5" customHeight="1">
      <c r="L3904" s="351">
        <f t="shared" si="14"/>
      </c>
    </row>
    <row r="3905" ht="13.5" customHeight="1">
      <c r="L3905" s="351">
        <f t="shared" si="14"/>
      </c>
    </row>
    <row r="3906" ht="13.5" customHeight="1">
      <c r="L3906" s="351">
        <f t="shared" si="14"/>
      </c>
    </row>
    <row r="3907" ht="13.5" customHeight="1">
      <c r="L3907" s="351">
        <f aca="true" t="shared" si="15" ref="L3907:L3970">IF(J3907="","",IF(J3907=0,"",K3907/J3907))</f>
      </c>
    </row>
    <row r="3908" ht="13.5" customHeight="1">
      <c r="L3908" s="351">
        <f t="shared" si="15"/>
      </c>
    </row>
    <row r="3909" ht="13.5" customHeight="1">
      <c r="L3909" s="351">
        <f t="shared" si="15"/>
      </c>
    </row>
    <row r="3910" ht="13.5" customHeight="1">
      <c r="L3910" s="351">
        <f t="shared" si="15"/>
      </c>
    </row>
    <row r="3911" ht="13.5" customHeight="1">
      <c r="L3911" s="351">
        <f t="shared" si="15"/>
      </c>
    </row>
    <row r="3912" ht="13.5" customHeight="1">
      <c r="L3912" s="351">
        <f t="shared" si="15"/>
      </c>
    </row>
    <row r="3913" ht="13.5" customHeight="1">
      <c r="L3913" s="351">
        <f t="shared" si="15"/>
      </c>
    </row>
    <row r="3914" ht="13.5" customHeight="1">
      <c r="L3914" s="351">
        <f t="shared" si="15"/>
      </c>
    </row>
    <row r="3915" ht="13.5" customHeight="1">
      <c r="L3915" s="351">
        <f t="shared" si="15"/>
      </c>
    </row>
    <row r="3916" ht="13.5" customHeight="1">
      <c r="L3916" s="351">
        <f t="shared" si="15"/>
      </c>
    </row>
    <row r="3917" ht="13.5" customHeight="1">
      <c r="L3917" s="351">
        <f t="shared" si="15"/>
      </c>
    </row>
    <row r="3918" ht="13.5" customHeight="1">
      <c r="L3918" s="351">
        <f t="shared" si="15"/>
      </c>
    </row>
    <row r="3919" ht="13.5" customHeight="1">
      <c r="L3919" s="351">
        <f t="shared" si="15"/>
      </c>
    </row>
    <row r="3920" ht="13.5" customHeight="1">
      <c r="L3920" s="351">
        <f t="shared" si="15"/>
      </c>
    </row>
    <row r="3921" ht="13.5" customHeight="1">
      <c r="L3921" s="351">
        <f t="shared" si="15"/>
      </c>
    </row>
    <row r="3922" ht="13.5" customHeight="1">
      <c r="L3922" s="351">
        <f t="shared" si="15"/>
      </c>
    </row>
    <row r="3923" ht="13.5" customHeight="1">
      <c r="L3923" s="351">
        <f t="shared" si="15"/>
      </c>
    </row>
    <row r="3924" ht="13.5" customHeight="1">
      <c r="L3924" s="351">
        <f t="shared" si="15"/>
      </c>
    </row>
    <row r="3925" ht="13.5" customHeight="1">
      <c r="L3925" s="351">
        <f t="shared" si="15"/>
      </c>
    </row>
    <row r="3926" ht="13.5" customHeight="1">
      <c r="L3926" s="351">
        <f t="shared" si="15"/>
      </c>
    </row>
    <row r="3927" ht="13.5" customHeight="1">
      <c r="L3927" s="351">
        <f t="shared" si="15"/>
      </c>
    </row>
    <row r="3928" ht="13.5" customHeight="1">
      <c r="L3928" s="351">
        <f t="shared" si="15"/>
      </c>
    </row>
    <row r="3929" ht="13.5" customHeight="1">
      <c r="L3929" s="351">
        <f t="shared" si="15"/>
      </c>
    </row>
    <row r="3930" ht="13.5" customHeight="1">
      <c r="L3930" s="351">
        <f t="shared" si="15"/>
      </c>
    </row>
    <row r="3931" ht="13.5" customHeight="1">
      <c r="L3931" s="351">
        <f t="shared" si="15"/>
      </c>
    </row>
    <row r="3932" ht="13.5" customHeight="1">
      <c r="L3932" s="351">
        <f t="shared" si="15"/>
      </c>
    </row>
    <row r="3933" ht="13.5" customHeight="1">
      <c r="L3933" s="351">
        <f t="shared" si="15"/>
      </c>
    </row>
    <row r="3934" ht="13.5" customHeight="1">
      <c r="L3934" s="351">
        <f t="shared" si="15"/>
      </c>
    </row>
    <row r="3935" ht="13.5" customHeight="1">
      <c r="L3935" s="351">
        <f t="shared" si="15"/>
      </c>
    </row>
    <row r="3936" ht="13.5" customHeight="1">
      <c r="L3936" s="351">
        <f t="shared" si="15"/>
      </c>
    </row>
    <row r="3937" ht="13.5" customHeight="1">
      <c r="L3937" s="351">
        <f t="shared" si="15"/>
      </c>
    </row>
    <row r="3938" ht="13.5" customHeight="1">
      <c r="L3938" s="351">
        <f t="shared" si="15"/>
      </c>
    </row>
    <row r="3939" ht="13.5" customHeight="1">
      <c r="L3939" s="351">
        <f t="shared" si="15"/>
      </c>
    </row>
    <row r="3940" ht="13.5" customHeight="1">
      <c r="L3940" s="351">
        <f t="shared" si="15"/>
      </c>
    </row>
    <row r="3941" ht="13.5" customHeight="1">
      <c r="L3941" s="351">
        <f t="shared" si="15"/>
      </c>
    </row>
    <row r="3942" ht="13.5" customHeight="1">
      <c r="L3942" s="351">
        <f t="shared" si="15"/>
      </c>
    </row>
    <row r="3943" ht="13.5" customHeight="1">
      <c r="L3943" s="351">
        <f t="shared" si="15"/>
      </c>
    </row>
    <row r="3944" ht="13.5" customHeight="1">
      <c r="L3944" s="351">
        <f t="shared" si="15"/>
      </c>
    </row>
    <row r="3945" ht="13.5" customHeight="1">
      <c r="L3945" s="351">
        <f t="shared" si="15"/>
      </c>
    </row>
    <row r="3946" ht="13.5" customHeight="1">
      <c r="L3946" s="351">
        <f t="shared" si="15"/>
      </c>
    </row>
    <row r="3947" ht="13.5" customHeight="1">
      <c r="L3947" s="351">
        <f t="shared" si="15"/>
      </c>
    </row>
    <row r="3948" ht="13.5" customHeight="1">
      <c r="L3948" s="351">
        <f t="shared" si="15"/>
      </c>
    </row>
    <row r="3949" ht="13.5" customHeight="1">
      <c r="L3949" s="351">
        <f t="shared" si="15"/>
      </c>
    </row>
    <row r="3950" ht="13.5" customHeight="1">
      <c r="L3950" s="351">
        <f t="shared" si="15"/>
      </c>
    </row>
    <row r="3951" ht="13.5" customHeight="1">
      <c r="L3951" s="351">
        <f t="shared" si="15"/>
      </c>
    </row>
    <row r="3952" ht="13.5" customHeight="1">
      <c r="L3952" s="351">
        <f t="shared" si="15"/>
      </c>
    </row>
    <row r="3953" ht="13.5" customHeight="1">
      <c r="L3953" s="351">
        <f t="shared" si="15"/>
      </c>
    </row>
    <row r="3954" ht="13.5" customHeight="1">
      <c r="L3954" s="351">
        <f t="shared" si="15"/>
      </c>
    </row>
    <row r="3955" ht="13.5" customHeight="1">
      <c r="L3955" s="351">
        <f t="shared" si="15"/>
      </c>
    </row>
    <row r="3956" ht="13.5" customHeight="1">
      <c r="L3956" s="351">
        <f t="shared" si="15"/>
      </c>
    </row>
    <row r="3957" ht="13.5" customHeight="1">
      <c r="L3957" s="351">
        <f t="shared" si="15"/>
      </c>
    </row>
    <row r="3958" ht="13.5" customHeight="1">
      <c r="L3958" s="351">
        <f t="shared" si="15"/>
      </c>
    </row>
    <row r="3959" ht="13.5" customHeight="1">
      <c r="L3959" s="351">
        <f t="shared" si="15"/>
      </c>
    </row>
    <row r="3960" ht="13.5" customHeight="1">
      <c r="L3960" s="351">
        <f t="shared" si="15"/>
      </c>
    </row>
    <row r="3961" ht="13.5" customHeight="1">
      <c r="L3961" s="351">
        <f t="shared" si="15"/>
      </c>
    </row>
    <row r="3962" ht="13.5" customHeight="1">
      <c r="L3962" s="351">
        <f t="shared" si="15"/>
      </c>
    </row>
    <row r="3963" ht="13.5" customHeight="1">
      <c r="L3963" s="351">
        <f t="shared" si="15"/>
      </c>
    </row>
    <row r="3964" ht="13.5" customHeight="1">
      <c r="L3964" s="351">
        <f t="shared" si="15"/>
      </c>
    </row>
    <row r="3965" ht="13.5" customHeight="1">
      <c r="L3965" s="351">
        <f t="shared" si="15"/>
      </c>
    </row>
    <row r="3966" ht="13.5" customHeight="1">
      <c r="L3966" s="351">
        <f t="shared" si="15"/>
      </c>
    </row>
    <row r="3967" ht="13.5" customHeight="1">
      <c r="L3967" s="351">
        <f t="shared" si="15"/>
      </c>
    </row>
    <row r="3968" ht="13.5" customHeight="1">
      <c r="L3968" s="351">
        <f t="shared" si="15"/>
      </c>
    </row>
    <row r="3969" ht="13.5" customHeight="1">
      <c r="L3969" s="351">
        <f t="shared" si="15"/>
      </c>
    </row>
    <row r="3970" ht="13.5" customHeight="1">
      <c r="L3970" s="351">
        <f t="shared" si="15"/>
      </c>
    </row>
    <row r="3971" ht="13.5" customHeight="1">
      <c r="L3971" s="351">
        <f aca="true" t="shared" si="16" ref="L3971:L4034">IF(J3971="","",IF(J3971=0,"",K3971/J3971))</f>
      </c>
    </row>
    <row r="3972" ht="13.5" customHeight="1">
      <c r="L3972" s="351">
        <f t="shared" si="16"/>
      </c>
    </row>
    <row r="3973" ht="13.5" customHeight="1">
      <c r="L3973" s="351">
        <f t="shared" si="16"/>
      </c>
    </row>
    <row r="3974" ht="13.5" customHeight="1">
      <c r="L3974" s="351">
        <f t="shared" si="16"/>
      </c>
    </row>
    <row r="3975" ht="13.5" customHeight="1">
      <c r="L3975" s="351">
        <f t="shared" si="16"/>
      </c>
    </row>
    <row r="3976" ht="13.5" customHeight="1">
      <c r="L3976" s="351">
        <f t="shared" si="16"/>
      </c>
    </row>
    <row r="3977" ht="13.5" customHeight="1">
      <c r="L3977" s="351">
        <f t="shared" si="16"/>
      </c>
    </row>
    <row r="3978" ht="13.5" customHeight="1">
      <c r="L3978" s="351">
        <f t="shared" si="16"/>
      </c>
    </row>
    <row r="3979" ht="13.5" customHeight="1">
      <c r="L3979" s="351">
        <f t="shared" si="16"/>
      </c>
    </row>
    <row r="3980" ht="13.5" customHeight="1">
      <c r="L3980" s="351">
        <f t="shared" si="16"/>
      </c>
    </row>
    <row r="3981" ht="13.5" customHeight="1">
      <c r="L3981" s="351">
        <f t="shared" si="16"/>
      </c>
    </row>
    <row r="3982" ht="13.5" customHeight="1">
      <c r="L3982" s="351">
        <f t="shared" si="16"/>
      </c>
    </row>
    <row r="3983" ht="13.5" customHeight="1">
      <c r="L3983" s="351">
        <f t="shared" si="16"/>
      </c>
    </row>
    <row r="3984" ht="13.5" customHeight="1">
      <c r="L3984" s="351">
        <f t="shared" si="16"/>
      </c>
    </row>
    <row r="3985" ht="13.5" customHeight="1">
      <c r="L3985" s="351">
        <f t="shared" si="16"/>
      </c>
    </row>
    <row r="3986" ht="13.5" customHeight="1">
      <c r="L3986" s="351">
        <f t="shared" si="16"/>
      </c>
    </row>
    <row r="3987" ht="13.5" customHeight="1">
      <c r="L3987" s="351">
        <f t="shared" si="16"/>
      </c>
    </row>
    <row r="3988" ht="13.5" customHeight="1">
      <c r="L3988" s="351">
        <f t="shared" si="16"/>
      </c>
    </row>
    <row r="3989" ht="13.5" customHeight="1">
      <c r="L3989" s="351">
        <f t="shared" si="16"/>
      </c>
    </row>
    <row r="3990" ht="13.5" customHeight="1">
      <c r="L3990" s="351">
        <f t="shared" si="16"/>
      </c>
    </row>
    <row r="3991" ht="13.5" customHeight="1">
      <c r="L3991" s="351">
        <f t="shared" si="16"/>
      </c>
    </row>
    <row r="3992" ht="13.5" customHeight="1">
      <c r="L3992" s="351">
        <f t="shared" si="16"/>
      </c>
    </row>
    <row r="3993" ht="13.5" customHeight="1">
      <c r="L3993" s="351">
        <f t="shared" si="16"/>
      </c>
    </row>
    <row r="3994" ht="13.5" customHeight="1">
      <c r="L3994" s="351">
        <f t="shared" si="16"/>
      </c>
    </row>
    <row r="3995" ht="13.5" customHeight="1">
      <c r="L3995" s="351">
        <f t="shared" si="16"/>
      </c>
    </row>
    <row r="3996" ht="13.5" customHeight="1">
      <c r="L3996" s="351">
        <f t="shared" si="16"/>
      </c>
    </row>
    <row r="3997" ht="13.5" customHeight="1">
      <c r="L3997" s="351">
        <f t="shared" si="16"/>
      </c>
    </row>
    <row r="3998" ht="13.5" customHeight="1">
      <c r="L3998" s="351">
        <f t="shared" si="16"/>
      </c>
    </row>
    <row r="3999" ht="13.5" customHeight="1">
      <c r="L3999" s="351">
        <f t="shared" si="16"/>
      </c>
    </row>
    <row r="4000" ht="13.5" customHeight="1">
      <c r="L4000" s="351">
        <f t="shared" si="16"/>
      </c>
    </row>
    <row r="4001" ht="13.5" customHeight="1">
      <c r="L4001" s="351">
        <f t="shared" si="16"/>
      </c>
    </row>
    <row r="4002" ht="13.5" customHeight="1">
      <c r="L4002" s="351">
        <f t="shared" si="16"/>
      </c>
    </row>
    <row r="4003" ht="13.5" customHeight="1">
      <c r="L4003" s="351">
        <f t="shared" si="16"/>
      </c>
    </row>
    <row r="4004" ht="13.5" customHeight="1">
      <c r="L4004" s="351">
        <f t="shared" si="16"/>
      </c>
    </row>
    <row r="4005" ht="13.5" customHeight="1">
      <c r="L4005" s="351">
        <f t="shared" si="16"/>
      </c>
    </row>
    <row r="4006" ht="13.5" customHeight="1">
      <c r="L4006" s="351">
        <f t="shared" si="16"/>
      </c>
    </row>
    <row r="4007" ht="13.5" customHeight="1">
      <c r="L4007" s="351">
        <f t="shared" si="16"/>
      </c>
    </row>
    <row r="4008" ht="13.5" customHeight="1">
      <c r="L4008" s="351">
        <f t="shared" si="16"/>
      </c>
    </row>
    <row r="4009" ht="13.5" customHeight="1">
      <c r="L4009" s="351">
        <f t="shared" si="16"/>
      </c>
    </row>
    <row r="4010" ht="13.5" customHeight="1">
      <c r="L4010" s="351">
        <f t="shared" si="16"/>
      </c>
    </row>
    <row r="4011" ht="13.5" customHeight="1">
      <c r="L4011" s="351">
        <f t="shared" si="16"/>
      </c>
    </row>
    <row r="4012" ht="13.5" customHeight="1">
      <c r="L4012" s="351">
        <f t="shared" si="16"/>
      </c>
    </row>
    <row r="4013" ht="13.5" customHeight="1">
      <c r="L4013" s="351">
        <f t="shared" si="16"/>
      </c>
    </row>
    <row r="4014" ht="13.5" customHeight="1">
      <c r="L4014" s="351">
        <f t="shared" si="16"/>
      </c>
    </row>
    <row r="4015" ht="13.5" customHeight="1">
      <c r="L4015" s="351">
        <f t="shared" si="16"/>
      </c>
    </row>
    <row r="4016" ht="13.5" customHeight="1">
      <c r="L4016" s="351">
        <f t="shared" si="16"/>
      </c>
    </row>
    <row r="4017" ht="13.5" customHeight="1">
      <c r="L4017" s="351">
        <f t="shared" si="16"/>
      </c>
    </row>
    <row r="4018" ht="13.5" customHeight="1">
      <c r="L4018" s="351">
        <f t="shared" si="16"/>
      </c>
    </row>
    <row r="4019" ht="13.5" customHeight="1">
      <c r="L4019" s="351">
        <f t="shared" si="16"/>
      </c>
    </row>
    <row r="4020" ht="13.5" customHeight="1">
      <c r="L4020" s="351">
        <f t="shared" si="16"/>
      </c>
    </row>
    <row r="4021" ht="13.5" customHeight="1">
      <c r="L4021" s="351">
        <f t="shared" si="16"/>
      </c>
    </row>
    <row r="4022" ht="13.5" customHeight="1">
      <c r="L4022" s="351">
        <f t="shared" si="16"/>
      </c>
    </row>
    <row r="4023" ht="13.5" customHeight="1">
      <c r="L4023" s="351">
        <f t="shared" si="16"/>
      </c>
    </row>
    <row r="4024" ht="13.5" customHeight="1">
      <c r="L4024" s="351">
        <f t="shared" si="16"/>
      </c>
    </row>
    <row r="4025" ht="13.5" customHeight="1">
      <c r="L4025" s="351">
        <f t="shared" si="16"/>
      </c>
    </row>
    <row r="4026" ht="13.5" customHeight="1">
      <c r="L4026" s="351">
        <f t="shared" si="16"/>
      </c>
    </row>
    <row r="4027" ht="13.5" customHeight="1">
      <c r="L4027" s="351">
        <f t="shared" si="16"/>
      </c>
    </row>
    <row r="4028" ht="13.5" customHeight="1">
      <c r="L4028" s="351">
        <f t="shared" si="16"/>
      </c>
    </row>
    <row r="4029" ht="13.5" customHeight="1">
      <c r="L4029" s="351">
        <f t="shared" si="16"/>
      </c>
    </row>
    <row r="4030" ht="13.5" customHeight="1">
      <c r="L4030" s="351">
        <f t="shared" si="16"/>
      </c>
    </row>
    <row r="4031" ht="13.5" customHeight="1">
      <c r="L4031" s="351">
        <f t="shared" si="16"/>
      </c>
    </row>
    <row r="4032" ht="13.5" customHeight="1">
      <c r="L4032" s="351">
        <f t="shared" si="16"/>
      </c>
    </row>
    <row r="4033" ht="13.5" customHeight="1">
      <c r="L4033" s="351">
        <f t="shared" si="16"/>
      </c>
    </row>
    <row r="4034" ht="13.5" customHeight="1">
      <c r="L4034" s="351">
        <f t="shared" si="16"/>
      </c>
    </row>
    <row r="4035" ht="13.5" customHeight="1">
      <c r="L4035" s="351">
        <f aca="true" t="shared" si="17" ref="L4035:L4098">IF(J4035="","",IF(J4035=0,"",K4035/J4035))</f>
      </c>
    </row>
    <row r="4036" ht="13.5" customHeight="1">
      <c r="L4036" s="351">
        <f t="shared" si="17"/>
      </c>
    </row>
    <row r="4037" ht="13.5" customHeight="1">
      <c r="L4037" s="351">
        <f t="shared" si="17"/>
      </c>
    </row>
    <row r="4038" ht="13.5" customHeight="1">
      <c r="L4038" s="351">
        <f t="shared" si="17"/>
      </c>
    </row>
    <row r="4039" ht="13.5" customHeight="1">
      <c r="L4039" s="351">
        <f t="shared" si="17"/>
      </c>
    </row>
    <row r="4040" ht="13.5" customHeight="1">
      <c r="L4040" s="351">
        <f t="shared" si="17"/>
      </c>
    </row>
    <row r="4041" ht="13.5" customHeight="1">
      <c r="L4041" s="351">
        <f t="shared" si="17"/>
      </c>
    </row>
    <row r="4042" ht="13.5" customHeight="1">
      <c r="L4042" s="351">
        <f t="shared" si="17"/>
      </c>
    </row>
    <row r="4043" ht="13.5" customHeight="1">
      <c r="L4043" s="351">
        <f t="shared" si="17"/>
      </c>
    </row>
    <row r="4044" ht="13.5" customHeight="1">
      <c r="L4044" s="351">
        <f t="shared" si="17"/>
      </c>
    </row>
    <row r="4045" ht="13.5" customHeight="1">
      <c r="L4045" s="351">
        <f t="shared" si="17"/>
      </c>
    </row>
    <row r="4046" ht="13.5" customHeight="1">
      <c r="L4046" s="351">
        <f t="shared" si="17"/>
      </c>
    </row>
    <row r="4047" ht="13.5" customHeight="1">
      <c r="L4047" s="351">
        <f t="shared" si="17"/>
      </c>
    </row>
    <row r="4048" ht="13.5" customHeight="1">
      <c r="L4048" s="351">
        <f t="shared" si="17"/>
      </c>
    </row>
    <row r="4049" ht="13.5" customHeight="1">
      <c r="L4049" s="351">
        <f t="shared" si="17"/>
      </c>
    </row>
    <row r="4050" ht="13.5" customHeight="1">
      <c r="L4050" s="351">
        <f t="shared" si="17"/>
      </c>
    </row>
    <row r="4051" ht="13.5" customHeight="1">
      <c r="L4051" s="351">
        <f t="shared" si="17"/>
      </c>
    </row>
    <row r="4052" ht="13.5" customHeight="1">
      <c r="L4052" s="351">
        <f t="shared" si="17"/>
      </c>
    </row>
    <row r="4053" ht="13.5" customHeight="1">
      <c r="L4053" s="351">
        <f t="shared" si="17"/>
      </c>
    </row>
    <row r="4054" ht="13.5" customHeight="1">
      <c r="L4054" s="351">
        <f t="shared" si="17"/>
      </c>
    </row>
    <row r="4055" ht="13.5" customHeight="1">
      <c r="L4055" s="351">
        <f t="shared" si="17"/>
      </c>
    </row>
    <row r="4056" ht="13.5" customHeight="1">
      <c r="L4056" s="351">
        <f t="shared" si="17"/>
      </c>
    </row>
    <row r="4057" ht="13.5" customHeight="1">
      <c r="L4057" s="351">
        <f t="shared" si="17"/>
      </c>
    </row>
    <row r="4058" ht="13.5" customHeight="1">
      <c r="L4058" s="351">
        <f t="shared" si="17"/>
      </c>
    </row>
    <row r="4059" ht="13.5" customHeight="1">
      <c r="L4059" s="351">
        <f t="shared" si="17"/>
      </c>
    </row>
    <row r="4060" ht="13.5" customHeight="1">
      <c r="L4060" s="351">
        <f t="shared" si="17"/>
      </c>
    </row>
    <row r="4061" ht="13.5" customHeight="1">
      <c r="L4061" s="351">
        <f t="shared" si="17"/>
      </c>
    </row>
    <row r="4062" ht="13.5" customHeight="1">
      <c r="L4062" s="351">
        <f t="shared" si="17"/>
      </c>
    </row>
    <row r="4063" ht="13.5" customHeight="1">
      <c r="L4063" s="351">
        <f t="shared" si="17"/>
      </c>
    </row>
    <row r="4064" ht="13.5" customHeight="1">
      <c r="L4064" s="351">
        <f t="shared" si="17"/>
      </c>
    </row>
    <row r="4065" ht="13.5" customHeight="1">
      <c r="L4065" s="351">
        <f t="shared" si="17"/>
      </c>
    </row>
    <row r="4066" ht="13.5" customHeight="1">
      <c r="L4066" s="351">
        <f t="shared" si="17"/>
      </c>
    </row>
    <row r="4067" ht="13.5" customHeight="1">
      <c r="L4067" s="351">
        <f t="shared" si="17"/>
      </c>
    </row>
    <row r="4068" ht="13.5" customHeight="1">
      <c r="L4068" s="351">
        <f t="shared" si="17"/>
      </c>
    </row>
    <row r="4069" ht="13.5" customHeight="1">
      <c r="L4069" s="351">
        <f t="shared" si="17"/>
      </c>
    </row>
    <row r="4070" ht="13.5" customHeight="1">
      <c r="L4070" s="351">
        <f t="shared" si="17"/>
      </c>
    </row>
    <row r="4071" ht="13.5" customHeight="1">
      <c r="L4071" s="351">
        <f t="shared" si="17"/>
      </c>
    </row>
    <row r="4072" ht="13.5" customHeight="1">
      <c r="L4072" s="351">
        <f t="shared" si="17"/>
      </c>
    </row>
    <row r="4073" ht="13.5" customHeight="1">
      <c r="L4073" s="351">
        <f t="shared" si="17"/>
      </c>
    </row>
    <row r="4074" ht="13.5" customHeight="1">
      <c r="L4074" s="351">
        <f t="shared" si="17"/>
      </c>
    </row>
    <row r="4075" ht="13.5" customHeight="1">
      <c r="L4075" s="351">
        <f t="shared" si="17"/>
      </c>
    </row>
    <row r="4076" ht="13.5" customHeight="1">
      <c r="L4076" s="351">
        <f t="shared" si="17"/>
      </c>
    </row>
    <row r="4077" ht="13.5" customHeight="1">
      <c r="L4077" s="351">
        <f t="shared" si="17"/>
      </c>
    </row>
    <row r="4078" ht="13.5" customHeight="1">
      <c r="L4078" s="351">
        <f t="shared" si="17"/>
      </c>
    </row>
    <row r="4079" ht="13.5" customHeight="1">
      <c r="L4079" s="351">
        <f t="shared" si="17"/>
      </c>
    </row>
    <row r="4080" ht="13.5" customHeight="1">
      <c r="L4080" s="351">
        <f t="shared" si="17"/>
      </c>
    </row>
    <row r="4081" ht="13.5" customHeight="1">
      <c r="L4081" s="351">
        <f t="shared" si="17"/>
      </c>
    </row>
    <row r="4082" ht="13.5" customHeight="1">
      <c r="L4082" s="351">
        <f t="shared" si="17"/>
      </c>
    </row>
    <row r="4083" ht="13.5" customHeight="1">
      <c r="L4083" s="351">
        <f t="shared" si="17"/>
      </c>
    </row>
    <row r="4084" ht="13.5" customHeight="1">
      <c r="L4084" s="351">
        <f t="shared" si="17"/>
      </c>
    </row>
    <row r="4085" ht="13.5" customHeight="1">
      <c r="L4085" s="351">
        <f t="shared" si="17"/>
      </c>
    </row>
    <row r="4086" ht="13.5" customHeight="1">
      <c r="L4086" s="351">
        <f t="shared" si="17"/>
      </c>
    </row>
    <row r="4087" ht="13.5" customHeight="1">
      <c r="L4087" s="351">
        <f t="shared" si="17"/>
      </c>
    </row>
    <row r="4088" ht="13.5" customHeight="1">
      <c r="L4088" s="351">
        <f t="shared" si="17"/>
      </c>
    </row>
    <row r="4089" ht="13.5" customHeight="1">
      <c r="L4089" s="351">
        <f t="shared" si="17"/>
      </c>
    </row>
    <row r="4090" ht="13.5" customHeight="1">
      <c r="L4090" s="351">
        <f t="shared" si="17"/>
      </c>
    </row>
    <row r="4091" ht="13.5" customHeight="1">
      <c r="L4091" s="351">
        <f t="shared" si="17"/>
      </c>
    </row>
    <row r="4092" ht="13.5" customHeight="1">
      <c r="L4092" s="351">
        <f t="shared" si="17"/>
      </c>
    </row>
    <row r="4093" ht="13.5" customHeight="1">
      <c r="L4093" s="351">
        <f t="shared" si="17"/>
      </c>
    </row>
    <row r="4094" ht="13.5" customHeight="1">
      <c r="L4094" s="351">
        <f t="shared" si="17"/>
      </c>
    </row>
    <row r="4095" ht="13.5" customHeight="1">
      <c r="L4095" s="351">
        <f t="shared" si="17"/>
      </c>
    </row>
    <row r="4096" ht="13.5" customHeight="1">
      <c r="L4096" s="351">
        <f t="shared" si="17"/>
      </c>
    </row>
    <row r="4097" ht="13.5" customHeight="1">
      <c r="L4097" s="351">
        <f t="shared" si="17"/>
      </c>
    </row>
    <row r="4098" ht="13.5" customHeight="1">
      <c r="L4098" s="351">
        <f t="shared" si="17"/>
      </c>
    </row>
    <row r="4099" ht="13.5" customHeight="1">
      <c r="L4099" s="351">
        <f aca="true" t="shared" si="18" ref="L4099:L4162">IF(J4099="","",IF(J4099=0,"",K4099/J4099))</f>
      </c>
    </row>
    <row r="4100" ht="13.5" customHeight="1">
      <c r="L4100" s="351">
        <f t="shared" si="18"/>
      </c>
    </row>
    <row r="4101" ht="13.5" customHeight="1">
      <c r="L4101" s="351">
        <f t="shared" si="18"/>
      </c>
    </row>
    <row r="4102" ht="13.5" customHeight="1">
      <c r="L4102" s="351">
        <f t="shared" si="18"/>
      </c>
    </row>
    <row r="4103" ht="13.5" customHeight="1">
      <c r="L4103" s="351">
        <f t="shared" si="18"/>
      </c>
    </row>
    <row r="4104" ht="13.5" customHeight="1">
      <c r="L4104" s="351">
        <f t="shared" si="18"/>
      </c>
    </row>
    <row r="4105" ht="13.5" customHeight="1">
      <c r="L4105" s="351">
        <f t="shared" si="18"/>
      </c>
    </row>
    <row r="4106" ht="13.5" customHeight="1">
      <c r="L4106" s="351">
        <f t="shared" si="18"/>
      </c>
    </row>
    <row r="4107" ht="13.5" customHeight="1">
      <c r="L4107" s="351">
        <f t="shared" si="18"/>
      </c>
    </row>
    <row r="4108" ht="13.5" customHeight="1">
      <c r="L4108" s="351">
        <f t="shared" si="18"/>
      </c>
    </row>
    <row r="4109" ht="13.5" customHeight="1">
      <c r="L4109" s="351">
        <f t="shared" si="18"/>
      </c>
    </row>
    <row r="4110" ht="13.5" customHeight="1">
      <c r="L4110" s="351">
        <f t="shared" si="18"/>
      </c>
    </row>
    <row r="4111" ht="13.5" customHeight="1">
      <c r="L4111" s="351">
        <f t="shared" si="18"/>
      </c>
    </row>
    <row r="4112" ht="13.5" customHeight="1">
      <c r="L4112" s="351">
        <f t="shared" si="18"/>
      </c>
    </row>
    <row r="4113" ht="13.5" customHeight="1">
      <c r="L4113" s="351">
        <f t="shared" si="18"/>
      </c>
    </row>
    <row r="4114" ht="13.5" customHeight="1">
      <c r="L4114" s="351">
        <f t="shared" si="18"/>
      </c>
    </row>
    <row r="4115" ht="13.5" customHeight="1">
      <c r="L4115" s="351">
        <f t="shared" si="18"/>
      </c>
    </row>
    <row r="4116" ht="13.5" customHeight="1">
      <c r="L4116" s="351">
        <f t="shared" si="18"/>
      </c>
    </row>
    <row r="4117" ht="13.5" customHeight="1">
      <c r="L4117" s="351">
        <f t="shared" si="18"/>
      </c>
    </row>
    <row r="4118" ht="13.5" customHeight="1">
      <c r="L4118" s="351">
        <f t="shared" si="18"/>
      </c>
    </row>
    <row r="4119" ht="13.5" customHeight="1">
      <c r="L4119" s="351">
        <f t="shared" si="18"/>
      </c>
    </row>
    <row r="4120" ht="13.5" customHeight="1">
      <c r="L4120" s="351">
        <f t="shared" si="18"/>
      </c>
    </row>
    <row r="4121" ht="13.5" customHeight="1">
      <c r="L4121" s="351">
        <f t="shared" si="18"/>
      </c>
    </row>
    <row r="4122" ht="13.5" customHeight="1">
      <c r="L4122" s="351">
        <f t="shared" si="18"/>
      </c>
    </row>
    <row r="4123" ht="13.5" customHeight="1">
      <c r="L4123" s="351">
        <f t="shared" si="18"/>
      </c>
    </row>
    <row r="4124" ht="13.5" customHeight="1">
      <c r="L4124" s="351">
        <f t="shared" si="18"/>
      </c>
    </row>
    <row r="4125" ht="13.5" customHeight="1">
      <c r="L4125" s="351">
        <f t="shared" si="18"/>
      </c>
    </row>
    <row r="4126" ht="13.5" customHeight="1">
      <c r="L4126" s="351">
        <f t="shared" si="18"/>
      </c>
    </row>
    <row r="4127" ht="13.5" customHeight="1">
      <c r="L4127" s="351">
        <f t="shared" si="18"/>
      </c>
    </row>
    <row r="4128" ht="13.5" customHeight="1">
      <c r="L4128" s="351">
        <f t="shared" si="18"/>
      </c>
    </row>
    <row r="4129" ht="13.5" customHeight="1">
      <c r="L4129" s="351">
        <f t="shared" si="18"/>
      </c>
    </row>
    <row r="4130" ht="13.5" customHeight="1">
      <c r="L4130" s="351">
        <f t="shared" si="18"/>
      </c>
    </row>
    <row r="4131" ht="13.5" customHeight="1">
      <c r="L4131" s="351">
        <f t="shared" si="18"/>
      </c>
    </row>
    <row r="4132" ht="13.5" customHeight="1">
      <c r="L4132" s="351">
        <f t="shared" si="18"/>
      </c>
    </row>
    <row r="4133" ht="13.5" customHeight="1">
      <c r="L4133" s="351">
        <f t="shared" si="18"/>
      </c>
    </row>
    <row r="4134" ht="13.5" customHeight="1">
      <c r="L4134" s="351">
        <f t="shared" si="18"/>
      </c>
    </row>
    <row r="4135" ht="13.5" customHeight="1">
      <c r="L4135" s="351">
        <f t="shared" si="18"/>
      </c>
    </row>
    <row r="4136" ht="13.5" customHeight="1">
      <c r="L4136" s="351">
        <f t="shared" si="18"/>
      </c>
    </row>
    <row r="4137" ht="13.5" customHeight="1">
      <c r="L4137" s="351">
        <f t="shared" si="18"/>
      </c>
    </row>
    <row r="4138" ht="13.5" customHeight="1">
      <c r="L4138" s="351">
        <f t="shared" si="18"/>
      </c>
    </row>
    <row r="4139" ht="13.5" customHeight="1">
      <c r="L4139" s="351">
        <f t="shared" si="18"/>
      </c>
    </row>
    <row r="4140" ht="13.5" customHeight="1">
      <c r="L4140" s="351">
        <f t="shared" si="18"/>
      </c>
    </row>
    <row r="4141" ht="13.5" customHeight="1">
      <c r="L4141" s="351">
        <f t="shared" si="18"/>
      </c>
    </row>
    <row r="4142" ht="13.5" customHeight="1">
      <c r="L4142" s="351">
        <f t="shared" si="18"/>
      </c>
    </row>
    <row r="4143" ht="13.5" customHeight="1">
      <c r="L4143" s="351">
        <f t="shared" si="18"/>
      </c>
    </row>
    <row r="4144" ht="13.5" customHeight="1">
      <c r="L4144" s="351">
        <f t="shared" si="18"/>
      </c>
    </row>
    <row r="4145" ht="13.5" customHeight="1">
      <c r="L4145" s="351">
        <f t="shared" si="18"/>
      </c>
    </row>
    <row r="4146" ht="13.5" customHeight="1">
      <c r="L4146" s="351">
        <f t="shared" si="18"/>
      </c>
    </row>
    <row r="4147" ht="13.5" customHeight="1">
      <c r="L4147" s="351">
        <f t="shared" si="18"/>
      </c>
    </row>
    <row r="4148" ht="13.5" customHeight="1">
      <c r="L4148" s="351">
        <f t="shared" si="18"/>
      </c>
    </row>
    <row r="4149" ht="13.5" customHeight="1">
      <c r="L4149" s="351">
        <f t="shared" si="18"/>
      </c>
    </row>
    <row r="4150" ht="13.5" customHeight="1">
      <c r="L4150" s="351">
        <f t="shared" si="18"/>
      </c>
    </row>
    <row r="4151" ht="13.5" customHeight="1">
      <c r="L4151" s="351">
        <f t="shared" si="18"/>
      </c>
    </row>
    <row r="4152" ht="13.5" customHeight="1">
      <c r="L4152" s="351">
        <f t="shared" si="18"/>
      </c>
    </row>
    <row r="4153" ht="13.5" customHeight="1">
      <c r="L4153" s="351">
        <f t="shared" si="18"/>
      </c>
    </row>
    <row r="4154" ht="13.5" customHeight="1">
      <c r="L4154" s="351">
        <f t="shared" si="18"/>
      </c>
    </row>
    <row r="4155" ht="13.5" customHeight="1">
      <c r="L4155" s="351">
        <f t="shared" si="18"/>
      </c>
    </row>
    <row r="4156" ht="13.5" customHeight="1">
      <c r="L4156" s="351">
        <f t="shared" si="18"/>
      </c>
    </row>
    <row r="4157" ht="13.5" customHeight="1">
      <c r="L4157" s="351">
        <f t="shared" si="18"/>
      </c>
    </row>
    <row r="4158" ht="13.5" customHeight="1">
      <c r="L4158" s="351">
        <f t="shared" si="18"/>
      </c>
    </row>
    <row r="4159" ht="13.5" customHeight="1">
      <c r="L4159" s="351">
        <f t="shared" si="18"/>
      </c>
    </row>
    <row r="4160" ht="13.5" customHeight="1">
      <c r="L4160" s="351">
        <f t="shared" si="18"/>
      </c>
    </row>
    <row r="4161" ht="13.5" customHeight="1">
      <c r="L4161" s="351">
        <f t="shared" si="18"/>
      </c>
    </row>
    <row r="4162" ht="13.5" customHeight="1">
      <c r="L4162" s="351">
        <f t="shared" si="18"/>
      </c>
    </row>
    <row r="4163" ht="13.5" customHeight="1">
      <c r="L4163" s="351">
        <f aca="true" t="shared" si="19" ref="L4163:L4226">IF(J4163="","",IF(J4163=0,"",K4163/J4163))</f>
      </c>
    </row>
    <row r="4164" ht="13.5" customHeight="1">
      <c r="L4164" s="351">
        <f t="shared" si="19"/>
      </c>
    </row>
    <row r="4165" ht="13.5" customHeight="1">
      <c r="L4165" s="351">
        <f t="shared" si="19"/>
      </c>
    </row>
    <row r="4166" ht="13.5" customHeight="1">
      <c r="L4166" s="351">
        <f t="shared" si="19"/>
      </c>
    </row>
    <row r="4167" ht="13.5" customHeight="1">
      <c r="L4167" s="351">
        <f t="shared" si="19"/>
      </c>
    </row>
    <row r="4168" ht="13.5" customHeight="1">
      <c r="L4168" s="351">
        <f t="shared" si="19"/>
      </c>
    </row>
    <row r="4169" ht="13.5" customHeight="1">
      <c r="L4169" s="351">
        <f t="shared" si="19"/>
      </c>
    </row>
    <row r="4170" ht="13.5" customHeight="1">
      <c r="L4170" s="351">
        <f t="shared" si="19"/>
      </c>
    </row>
    <row r="4171" ht="13.5" customHeight="1">
      <c r="L4171" s="351">
        <f t="shared" si="19"/>
      </c>
    </row>
    <row r="4172" ht="13.5" customHeight="1">
      <c r="L4172" s="351">
        <f t="shared" si="19"/>
      </c>
    </row>
    <row r="4173" ht="13.5" customHeight="1">
      <c r="L4173" s="351">
        <f t="shared" si="19"/>
      </c>
    </row>
    <row r="4174" ht="13.5" customHeight="1">
      <c r="L4174" s="351">
        <f t="shared" si="19"/>
      </c>
    </row>
    <row r="4175" ht="13.5" customHeight="1">
      <c r="L4175" s="351">
        <f t="shared" si="19"/>
      </c>
    </row>
    <row r="4176" ht="13.5" customHeight="1">
      <c r="L4176" s="351">
        <f t="shared" si="19"/>
      </c>
    </row>
    <row r="4177" ht="13.5" customHeight="1">
      <c r="L4177" s="351">
        <f t="shared" si="19"/>
      </c>
    </row>
    <row r="4178" ht="13.5" customHeight="1">
      <c r="L4178" s="351">
        <f t="shared" si="19"/>
      </c>
    </row>
    <row r="4179" ht="13.5" customHeight="1">
      <c r="L4179" s="351">
        <f t="shared" si="19"/>
      </c>
    </row>
    <row r="4180" ht="13.5" customHeight="1">
      <c r="L4180" s="351">
        <f t="shared" si="19"/>
      </c>
    </row>
    <row r="4181" ht="13.5" customHeight="1">
      <c r="L4181" s="351">
        <f t="shared" si="19"/>
      </c>
    </row>
    <row r="4182" ht="13.5" customHeight="1">
      <c r="L4182" s="351">
        <f t="shared" si="19"/>
      </c>
    </row>
    <row r="4183" ht="13.5" customHeight="1">
      <c r="L4183" s="351">
        <f t="shared" si="19"/>
      </c>
    </row>
    <row r="4184" ht="13.5" customHeight="1">
      <c r="L4184" s="351">
        <f t="shared" si="19"/>
      </c>
    </row>
    <row r="4185" ht="13.5" customHeight="1">
      <c r="L4185" s="351">
        <f t="shared" si="19"/>
      </c>
    </row>
    <row r="4186" ht="13.5" customHeight="1">
      <c r="L4186" s="351">
        <f t="shared" si="19"/>
      </c>
    </row>
    <row r="4187" ht="13.5" customHeight="1">
      <c r="L4187" s="351">
        <f t="shared" si="19"/>
      </c>
    </row>
    <row r="4188" ht="13.5" customHeight="1">
      <c r="L4188" s="351">
        <f t="shared" si="19"/>
      </c>
    </row>
    <row r="4189" ht="13.5" customHeight="1">
      <c r="L4189" s="351">
        <f t="shared" si="19"/>
      </c>
    </row>
    <row r="4190" ht="13.5" customHeight="1">
      <c r="L4190" s="351">
        <f t="shared" si="19"/>
      </c>
    </row>
    <row r="4191" ht="13.5" customHeight="1">
      <c r="L4191" s="351">
        <f t="shared" si="19"/>
      </c>
    </row>
    <row r="4192" ht="13.5" customHeight="1">
      <c r="L4192" s="351">
        <f t="shared" si="19"/>
      </c>
    </row>
    <row r="4193" ht="13.5" customHeight="1">
      <c r="L4193" s="351">
        <f t="shared" si="19"/>
      </c>
    </row>
    <row r="4194" ht="13.5" customHeight="1">
      <c r="L4194" s="351">
        <f t="shared" si="19"/>
      </c>
    </row>
    <row r="4195" ht="13.5" customHeight="1">
      <c r="L4195" s="351">
        <f t="shared" si="19"/>
      </c>
    </row>
    <row r="4196" ht="13.5" customHeight="1">
      <c r="L4196" s="351">
        <f t="shared" si="19"/>
      </c>
    </row>
    <row r="4197" ht="13.5" customHeight="1">
      <c r="L4197" s="351">
        <f t="shared" si="19"/>
      </c>
    </row>
    <row r="4198" ht="13.5" customHeight="1">
      <c r="L4198" s="351">
        <f t="shared" si="19"/>
      </c>
    </row>
    <row r="4199" ht="13.5" customHeight="1">
      <c r="L4199" s="351">
        <f t="shared" si="19"/>
      </c>
    </row>
    <row r="4200" ht="13.5" customHeight="1">
      <c r="L4200" s="351">
        <f t="shared" si="19"/>
      </c>
    </row>
    <row r="4201" ht="13.5" customHeight="1">
      <c r="L4201" s="351">
        <f t="shared" si="19"/>
      </c>
    </row>
    <row r="4202" ht="13.5" customHeight="1">
      <c r="L4202" s="351">
        <f t="shared" si="19"/>
      </c>
    </row>
    <row r="4203" ht="13.5" customHeight="1">
      <c r="L4203" s="351">
        <f t="shared" si="19"/>
      </c>
    </row>
    <row r="4204" ht="13.5" customHeight="1">
      <c r="L4204" s="351">
        <f t="shared" si="19"/>
      </c>
    </row>
    <row r="4205" ht="13.5" customHeight="1">
      <c r="L4205" s="351">
        <f t="shared" si="19"/>
      </c>
    </row>
    <row r="4206" ht="13.5" customHeight="1">
      <c r="L4206" s="351">
        <f t="shared" si="19"/>
      </c>
    </row>
    <row r="4207" ht="13.5" customHeight="1">
      <c r="L4207" s="351">
        <f t="shared" si="19"/>
      </c>
    </row>
    <row r="4208" ht="13.5" customHeight="1">
      <c r="L4208" s="351">
        <f t="shared" si="19"/>
      </c>
    </row>
    <row r="4209" ht="13.5" customHeight="1">
      <c r="L4209" s="351">
        <f t="shared" si="19"/>
      </c>
    </row>
    <row r="4210" ht="13.5" customHeight="1">
      <c r="L4210" s="351">
        <f t="shared" si="19"/>
      </c>
    </row>
    <row r="4211" ht="13.5" customHeight="1">
      <c r="L4211" s="351">
        <f t="shared" si="19"/>
      </c>
    </row>
    <row r="4212" ht="13.5" customHeight="1">
      <c r="L4212" s="351">
        <f t="shared" si="19"/>
      </c>
    </row>
    <row r="4213" ht="13.5" customHeight="1">
      <c r="L4213" s="351">
        <f t="shared" si="19"/>
      </c>
    </row>
    <row r="4214" ht="13.5" customHeight="1">
      <c r="L4214" s="351">
        <f t="shared" si="19"/>
      </c>
    </row>
    <row r="4215" ht="13.5" customHeight="1">
      <c r="L4215" s="351">
        <f t="shared" si="19"/>
      </c>
    </row>
    <row r="4216" ht="13.5" customHeight="1">
      <c r="L4216" s="351">
        <f t="shared" si="19"/>
      </c>
    </row>
    <row r="4217" ht="13.5" customHeight="1">
      <c r="L4217" s="351">
        <f t="shared" si="19"/>
      </c>
    </row>
    <row r="4218" ht="13.5" customHeight="1">
      <c r="L4218" s="351">
        <f t="shared" si="19"/>
      </c>
    </row>
    <row r="4219" ht="13.5" customHeight="1">
      <c r="L4219" s="351">
        <f t="shared" si="19"/>
      </c>
    </row>
    <row r="4220" ht="13.5" customHeight="1">
      <c r="L4220" s="351">
        <f t="shared" si="19"/>
      </c>
    </row>
    <row r="4221" ht="13.5" customHeight="1">
      <c r="L4221" s="351">
        <f t="shared" si="19"/>
      </c>
    </row>
    <row r="4222" ht="13.5" customHeight="1">
      <c r="L4222" s="351">
        <f t="shared" si="19"/>
      </c>
    </row>
    <row r="4223" ht="13.5" customHeight="1">
      <c r="L4223" s="351">
        <f t="shared" si="19"/>
      </c>
    </row>
    <row r="4224" ht="13.5" customHeight="1">
      <c r="L4224" s="351">
        <f t="shared" si="19"/>
      </c>
    </row>
    <row r="4225" ht="13.5" customHeight="1">
      <c r="L4225" s="351">
        <f t="shared" si="19"/>
      </c>
    </row>
    <row r="4226" ht="13.5" customHeight="1">
      <c r="L4226" s="351">
        <f t="shared" si="19"/>
      </c>
    </row>
    <row r="4227" ht="13.5" customHeight="1">
      <c r="L4227" s="351">
        <f aca="true" t="shared" si="20" ref="L4227:L4290">IF(J4227="","",IF(J4227=0,"",K4227/J4227))</f>
      </c>
    </row>
    <row r="4228" ht="13.5" customHeight="1">
      <c r="L4228" s="351">
        <f t="shared" si="20"/>
      </c>
    </row>
    <row r="4229" ht="13.5" customHeight="1">
      <c r="L4229" s="351">
        <f t="shared" si="20"/>
      </c>
    </row>
    <row r="4230" ht="13.5" customHeight="1">
      <c r="L4230" s="351">
        <f t="shared" si="20"/>
      </c>
    </row>
    <row r="4231" ht="13.5" customHeight="1">
      <c r="L4231" s="351">
        <f t="shared" si="20"/>
      </c>
    </row>
    <row r="4232" ht="13.5" customHeight="1">
      <c r="L4232" s="351">
        <f t="shared" si="20"/>
      </c>
    </row>
    <row r="4233" ht="13.5" customHeight="1">
      <c r="L4233" s="351">
        <f t="shared" si="20"/>
      </c>
    </row>
    <row r="4234" ht="13.5" customHeight="1">
      <c r="L4234" s="351">
        <f t="shared" si="20"/>
      </c>
    </row>
    <row r="4235" ht="13.5" customHeight="1">
      <c r="L4235" s="351">
        <f t="shared" si="20"/>
      </c>
    </row>
    <row r="4236" ht="13.5" customHeight="1">
      <c r="L4236" s="351">
        <f t="shared" si="20"/>
      </c>
    </row>
    <row r="4237" ht="13.5" customHeight="1">
      <c r="L4237" s="351">
        <f t="shared" si="20"/>
      </c>
    </row>
    <row r="4238" ht="13.5" customHeight="1">
      <c r="L4238" s="351">
        <f t="shared" si="20"/>
      </c>
    </row>
    <row r="4239" ht="13.5" customHeight="1">
      <c r="L4239" s="351">
        <f t="shared" si="20"/>
      </c>
    </row>
    <row r="4240" ht="13.5" customHeight="1">
      <c r="L4240" s="351">
        <f t="shared" si="20"/>
      </c>
    </row>
    <row r="4241" ht="13.5" customHeight="1">
      <c r="L4241" s="351">
        <f t="shared" si="20"/>
      </c>
    </row>
    <row r="4242" ht="13.5" customHeight="1">
      <c r="L4242" s="351">
        <f t="shared" si="20"/>
      </c>
    </row>
    <row r="4243" ht="13.5" customHeight="1">
      <c r="L4243" s="351">
        <f t="shared" si="20"/>
      </c>
    </row>
    <row r="4244" ht="13.5" customHeight="1">
      <c r="L4244" s="351">
        <f t="shared" si="20"/>
      </c>
    </row>
    <row r="4245" ht="13.5" customHeight="1">
      <c r="L4245" s="351">
        <f t="shared" si="20"/>
      </c>
    </row>
    <row r="4246" ht="13.5" customHeight="1">
      <c r="L4246" s="351">
        <f t="shared" si="20"/>
      </c>
    </row>
    <row r="4247" ht="13.5" customHeight="1">
      <c r="L4247" s="351">
        <f t="shared" si="20"/>
      </c>
    </row>
    <row r="4248" ht="13.5" customHeight="1">
      <c r="L4248" s="351">
        <f t="shared" si="20"/>
      </c>
    </row>
    <row r="4249" ht="13.5" customHeight="1">
      <c r="L4249" s="351">
        <f t="shared" si="20"/>
      </c>
    </row>
    <row r="4250" ht="13.5" customHeight="1">
      <c r="L4250" s="351">
        <f t="shared" si="20"/>
      </c>
    </row>
    <row r="4251" ht="13.5" customHeight="1">
      <c r="L4251" s="351">
        <f t="shared" si="20"/>
      </c>
    </row>
    <row r="4252" ht="13.5" customHeight="1">
      <c r="L4252" s="351">
        <f t="shared" si="20"/>
      </c>
    </row>
    <row r="4253" ht="13.5" customHeight="1">
      <c r="L4253" s="351">
        <f t="shared" si="20"/>
      </c>
    </row>
    <row r="4254" ht="13.5" customHeight="1">
      <c r="L4254" s="351">
        <f t="shared" si="20"/>
      </c>
    </row>
    <row r="4255" ht="13.5" customHeight="1">
      <c r="L4255" s="351">
        <f t="shared" si="20"/>
      </c>
    </row>
    <row r="4256" ht="13.5" customHeight="1">
      <c r="L4256" s="351">
        <f t="shared" si="20"/>
      </c>
    </row>
    <row r="4257" ht="13.5" customHeight="1">
      <c r="L4257" s="351">
        <f t="shared" si="20"/>
      </c>
    </row>
    <row r="4258" ht="13.5" customHeight="1">
      <c r="L4258" s="351">
        <f t="shared" si="20"/>
      </c>
    </row>
    <row r="4259" ht="13.5" customHeight="1">
      <c r="L4259" s="351">
        <f t="shared" si="20"/>
      </c>
    </row>
    <row r="4260" ht="13.5" customHeight="1">
      <c r="L4260" s="351">
        <f t="shared" si="20"/>
      </c>
    </row>
    <row r="4261" ht="13.5" customHeight="1">
      <c r="L4261" s="351">
        <f t="shared" si="20"/>
      </c>
    </row>
    <row r="4262" ht="13.5" customHeight="1">
      <c r="L4262" s="351">
        <f t="shared" si="20"/>
      </c>
    </row>
    <row r="4263" ht="13.5" customHeight="1">
      <c r="L4263" s="351">
        <f t="shared" si="20"/>
      </c>
    </row>
    <row r="4264" ht="13.5" customHeight="1">
      <c r="L4264" s="351">
        <f t="shared" si="20"/>
      </c>
    </row>
    <row r="4265" ht="13.5" customHeight="1">
      <c r="L4265" s="351">
        <f t="shared" si="20"/>
      </c>
    </row>
    <row r="4266" ht="13.5" customHeight="1">
      <c r="L4266" s="351">
        <f t="shared" si="20"/>
      </c>
    </row>
    <row r="4267" ht="13.5" customHeight="1">
      <c r="L4267" s="351">
        <f t="shared" si="20"/>
      </c>
    </row>
    <row r="4268" ht="13.5" customHeight="1">
      <c r="L4268" s="351">
        <f t="shared" si="20"/>
      </c>
    </row>
    <row r="4269" ht="13.5" customHeight="1">
      <c r="L4269" s="351">
        <f t="shared" si="20"/>
      </c>
    </row>
    <row r="4270" ht="13.5" customHeight="1">
      <c r="L4270" s="351">
        <f t="shared" si="20"/>
      </c>
    </row>
    <row r="4271" ht="13.5" customHeight="1">
      <c r="L4271" s="351">
        <f t="shared" si="20"/>
      </c>
    </row>
    <row r="4272" ht="13.5" customHeight="1">
      <c r="L4272" s="351">
        <f t="shared" si="20"/>
      </c>
    </row>
    <row r="4273" ht="13.5" customHeight="1">
      <c r="L4273" s="351">
        <f t="shared" si="20"/>
      </c>
    </row>
    <row r="4274" ht="13.5" customHeight="1">
      <c r="L4274" s="351">
        <f t="shared" si="20"/>
      </c>
    </row>
    <row r="4275" ht="13.5" customHeight="1">
      <c r="L4275" s="351">
        <f t="shared" si="20"/>
      </c>
    </row>
    <row r="4276" ht="13.5" customHeight="1">
      <c r="L4276" s="351">
        <f t="shared" si="20"/>
      </c>
    </row>
    <row r="4277" ht="13.5" customHeight="1">
      <c r="L4277" s="351">
        <f t="shared" si="20"/>
      </c>
    </row>
    <row r="4278" ht="13.5" customHeight="1">
      <c r="L4278" s="351">
        <f t="shared" si="20"/>
      </c>
    </row>
    <row r="4279" ht="13.5" customHeight="1">
      <c r="L4279" s="351">
        <f t="shared" si="20"/>
      </c>
    </row>
    <row r="4280" ht="13.5" customHeight="1">
      <c r="L4280" s="351">
        <f t="shared" si="20"/>
      </c>
    </row>
    <row r="4281" ht="13.5" customHeight="1">
      <c r="L4281" s="351">
        <f t="shared" si="20"/>
      </c>
    </row>
    <row r="4282" ht="13.5" customHeight="1">
      <c r="L4282" s="351">
        <f t="shared" si="20"/>
      </c>
    </row>
    <row r="4283" ht="13.5" customHeight="1">
      <c r="L4283" s="351">
        <f t="shared" si="20"/>
      </c>
    </row>
    <row r="4284" ht="13.5" customHeight="1">
      <c r="L4284" s="351">
        <f t="shared" si="20"/>
      </c>
    </row>
    <row r="4285" ht="13.5" customHeight="1">
      <c r="L4285" s="351">
        <f t="shared" si="20"/>
      </c>
    </row>
    <row r="4286" ht="13.5" customHeight="1">
      <c r="L4286" s="351">
        <f t="shared" si="20"/>
      </c>
    </row>
    <row r="4287" ht="13.5" customHeight="1">
      <c r="L4287" s="351">
        <f t="shared" si="20"/>
      </c>
    </row>
    <row r="4288" ht="13.5" customHeight="1">
      <c r="L4288" s="351">
        <f t="shared" si="20"/>
      </c>
    </row>
    <row r="4289" ht="13.5" customHeight="1">
      <c r="L4289" s="351">
        <f t="shared" si="20"/>
      </c>
    </row>
    <row r="4290" ht="13.5" customHeight="1">
      <c r="L4290" s="351">
        <f t="shared" si="20"/>
      </c>
    </row>
    <row r="4291" ht="13.5" customHeight="1">
      <c r="L4291" s="351">
        <f aca="true" t="shared" si="21" ref="L4291:L4354">IF(J4291="","",IF(J4291=0,"",K4291/J4291))</f>
      </c>
    </row>
    <row r="4292" ht="13.5" customHeight="1">
      <c r="L4292" s="351">
        <f t="shared" si="21"/>
      </c>
    </row>
    <row r="4293" ht="13.5" customHeight="1">
      <c r="L4293" s="351">
        <f t="shared" si="21"/>
      </c>
    </row>
    <row r="4294" ht="13.5" customHeight="1">
      <c r="L4294" s="351">
        <f t="shared" si="21"/>
      </c>
    </row>
    <row r="4295" ht="13.5" customHeight="1">
      <c r="L4295" s="351">
        <f t="shared" si="21"/>
      </c>
    </row>
    <row r="4296" ht="13.5" customHeight="1">
      <c r="L4296" s="351">
        <f t="shared" si="21"/>
      </c>
    </row>
    <row r="4297" ht="13.5" customHeight="1">
      <c r="L4297" s="351">
        <f t="shared" si="21"/>
      </c>
    </row>
    <row r="4298" ht="13.5" customHeight="1">
      <c r="L4298" s="351">
        <f t="shared" si="21"/>
      </c>
    </row>
    <row r="4299" ht="13.5" customHeight="1">
      <c r="L4299" s="351">
        <f t="shared" si="21"/>
      </c>
    </row>
    <row r="4300" ht="13.5" customHeight="1">
      <c r="L4300" s="351">
        <f t="shared" si="21"/>
      </c>
    </row>
    <row r="4301" ht="13.5" customHeight="1">
      <c r="L4301" s="351">
        <f t="shared" si="21"/>
      </c>
    </row>
    <row r="4302" ht="13.5" customHeight="1">
      <c r="L4302" s="351">
        <f t="shared" si="21"/>
      </c>
    </row>
    <row r="4303" ht="13.5" customHeight="1">
      <c r="L4303" s="351">
        <f t="shared" si="21"/>
      </c>
    </row>
    <row r="4304" ht="13.5" customHeight="1">
      <c r="L4304" s="351">
        <f t="shared" si="21"/>
      </c>
    </row>
    <row r="4305" ht="13.5" customHeight="1">
      <c r="L4305" s="351">
        <f t="shared" si="21"/>
      </c>
    </row>
    <row r="4306" ht="13.5" customHeight="1">
      <c r="L4306" s="351">
        <f t="shared" si="21"/>
      </c>
    </row>
    <row r="4307" ht="13.5" customHeight="1">
      <c r="L4307" s="351">
        <f t="shared" si="21"/>
      </c>
    </row>
    <row r="4308" ht="13.5" customHeight="1">
      <c r="L4308" s="351">
        <f t="shared" si="21"/>
      </c>
    </row>
    <row r="4309" ht="13.5" customHeight="1">
      <c r="L4309" s="351">
        <f t="shared" si="21"/>
      </c>
    </row>
    <row r="4310" ht="13.5" customHeight="1">
      <c r="L4310" s="351">
        <f t="shared" si="21"/>
      </c>
    </row>
    <row r="4311" ht="13.5" customHeight="1">
      <c r="L4311" s="351">
        <f t="shared" si="21"/>
      </c>
    </row>
    <row r="4312" ht="13.5" customHeight="1">
      <c r="L4312" s="351">
        <f t="shared" si="21"/>
      </c>
    </row>
    <row r="4313" ht="13.5" customHeight="1">
      <c r="L4313" s="351">
        <f t="shared" si="21"/>
      </c>
    </row>
    <row r="4314" ht="13.5" customHeight="1">
      <c r="L4314" s="351">
        <f t="shared" si="21"/>
      </c>
    </row>
    <row r="4315" ht="13.5" customHeight="1">
      <c r="L4315" s="351">
        <f t="shared" si="21"/>
      </c>
    </row>
    <row r="4316" ht="13.5" customHeight="1">
      <c r="L4316" s="351">
        <f t="shared" si="21"/>
      </c>
    </row>
    <row r="4317" ht="13.5" customHeight="1">
      <c r="L4317" s="351">
        <f t="shared" si="21"/>
      </c>
    </row>
    <row r="4318" ht="13.5" customHeight="1">
      <c r="L4318" s="351">
        <f t="shared" si="21"/>
      </c>
    </row>
    <row r="4319" ht="13.5" customHeight="1">
      <c r="L4319" s="351">
        <f t="shared" si="21"/>
      </c>
    </row>
    <row r="4320" ht="13.5" customHeight="1">
      <c r="L4320" s="351">
        <f t="shared" si="21"/>
      </c>
    </row>
    <row r="4321" ht="13.5" customHeight="1">
      <c r="L4321" s="351">
        <f t="shared" si="21"/>
      </c>
    </row>
    <row r="4322" ht="13.5" customHeight="1">
      <c r="L4322" s="351">
        <f t="shared" si="21"/>
      </c>
    </row>
    <row r="4323" ht="13.5" customHeight="1">
      <c r="L4323" s="351">
        <f t="shared" si="21"/>
      </c>
    </row>
    <row r="4324" ht="13.5" customHeight="1">
      <c r="L4324" s="351">
        <f t="shared" si="21"/>
      </c>
    </row>
    <row r="4325" ht="13.5" customHeight="1">
      <c r="L4325" s="351">
        <f t="shared" si="21"/>
      </c>
    </row>
    <row r="4326" ht="13.5" customHeight="1">
      <c r="L4326" s="351">
        <f t="shared" si="21"/>
      </c>
    </row>
    <row r="4327" ht="13.5" customHeight="1">
      <c r="L4327" s="351">
        <f t="shared" si="21"/>
      </c>
    </row>
    <row r="4328" ht="13.5" customHeight="1">
      <c r="L4328" s="351">
        <f t="shared" si="21"/>
      </c>
    </row>
    <row r="4329" ht="13.5" customHeight="1">
      <c r="L4329" s="351">
        <f t="shared" si="21"/>
      </c>
    </row>
    <row r="4330" ht="13.5" customHeight="1">
      <c r="L4330" s="351">
        <f t="shared" si="21"/>
      </c>
    </row>
    <row r="4331" ht="13.5" customHeight="1">
      <c r="L4331" s="351">
        <f t="shared" si="21"/>
      </c>
    </row>
    <row r="4332" ht="13.5" customHeight="1">
      <c r="L4332" s="351">
        <f t="shared" si="21"/>
      </c>
    </row>
    <row r="4333" ht="13.5" customHeight="1">
      <c r="L4333" s="351">
        <f t="shared" si="21"/>
      </c>
    </row>
    <row r="4334" ht="13.5" customHeight="1">
      <c r="L4334" s="351">
        <f t="shared" si="21"/>
      </c>
    </row>
    <row r="4335" ht="13.5" customHeight="1">
      <c r="L4335" s="351">
        <f t="shared" si="21"/>
      </c>
    </row>
    <row r="4336" ht="13.5" customHeight="1">
      <c r="L4336" s="351">
        <f t="shared" si="21"/>
      </c>
    </row>
    <row r="4337" ht="13.5" customHeight="1">
      <c r="L4337" s="351">
        <f t="shared" si="21"/>
      </c>
    </row>
    <row r="4338" ht="13.5" customHeight="1">
      <c r="L4338" s="351">
        <f t="shared" si="21"/>
      </c>
    </row>
    <row r="4339" ht="13.5" customHeight="1">
      <c r="L4339" s="351">
        <f t="shared" si="21"/>
      </c>
    </row>
    <row r="4340" ht="13.5" customHeight="1">
      <c r="L4340" s="351">
        <f t="shared" si="21"/>
      </c>
    </row>
    <row r="4341" ht="13.5" customHeight="1">
      <c r="L4341" s="351">
        <f t="shared" si="21"/>
      </c>
    </row>
    <row r="4342" ht="13.5" customHeight="1">
      <c r="L4342" s="351">
        <f t="shared" si="21"/>
      </c>
    </row>
    <row r="4343" ht="13.5" customHeight="1">
      <c r="L4343" s="351">
        <f t="shared" si="21"/>
      </c>
    </row>
    <row r="4344" ht="13.5" customHeight="1">
      <c r="L4344" s="351">
        <f t="shared" si="21"/>
      </c>
    </row>
    <row r="4345" ht="13.5" customHeight="1">
      <c r="L4345" s="351">
        <f t="shared" si="21"/>
      </c>
    </row>
    <row r="4346" ht="13.5" customHeight="1">
      <c r="L4346" s="351">
        <f t="shared" si="21"/>
      </c>
    </row>
    <row r="4347" ht="13.5" customHeight="1">
      <c r="L4347" s="351">
        <f t="shared" si="21"/>
      </c>
    </row>
    <row r="4348" ht="13.5" customHeight="1">
      <c r="L4348" s="351">
        <f t="shared" si="21"/>
      </c>
    </row>
    <row r="4349" ht="13.5" customHeight="1">
      <c r="L4349" s="351">
        <f t="shared" si="21"/>
      </c>
    </row>
    <row r="4350" ht="13.5" customHeight="1">
      <c r="L4350" s="351">
        <f t="shared" si="21"/>
      </c>
    </row>
    <row r="4351" ht="13.5" customHeight="1">
      <c r="L4351" s="351">
        <f t="shared" si="21"/>
      </c>
    </row>
    <row r="4352" ht="13.5" customHeight="1">
      <c r="L4352" s="351">
        <f t="shared" si="21"/>
      </c>
    </row>
    <row r="4353" ht="13.5" customHeight="1">
      <c r="L4353" s="351">
        <f t="shared" si="21"/>
      </c>
    </row>
    <row r="4354" ht="13.5" customHeight="1">
      <c r="L4354" s="351">
        <f t="shared" si="21"/>
      </c>
    </row>
    <row r="4355" ht="13.5" customHeight="1">
      <c r="L4355" s="351">
        <f aca="true" t="shared" si="22" ref="L4355:L4418">IF(J4355="","",IF(J4355=0,"",K4355/J4355))</f>
      </c>
    </row>
    <row r="4356" ht="13.5" customHeight="1">
      <c r="L4356" s="351">
        <f t="shared" si="22"/>
      </c>
    </row>
    <row r="4357" ht="13.5" customHeight="1">
      <c r="L4357" s="351">
        <f t="shared" si="22"/>
      </c>
    </row>
    <row r="4358" ht="13.5" customHeight="1">
      <c r="L4358" s="351">
        <f t="shared" si="22"/>
      </c>
    </row>
    <row r="4359" ht="13.5" customHeight="1">
      <c r="L4359" s="351">
        <f t="shared" si="22"/>
      </c>
    </row>
    <row r="4360" ht="13.5" customHeight="1">
      <c r="L4360" s="351">
        <f t="shared" si="22"/>
      </c>
    </row>
    <row r="4361" ht="13.5" customHeight="1">
      <c r="L4361" s="351">
        <f t="shared" si="22"/>
      </c>
    </row>
    <row r="4362" ht="13.5" customHeight="1">
      <c r="L4362" s="351">
        <f t="shared" si="22"/>
      </c>
    </row>
    <row r="4363" ht="13.5" customHeight="1">
      <c r="L4363" s="351">
        <f t="shared" si="22"/>
      </c>
    </row>
    <row r="4364" ht="13.5" customHeight="1">
      <c r="L4364" s="351">
        <f t="shared" si="22"/>
      </c>
    </row>
    <row r="4365" ht="13.5" customHeight="1">
      <c r="L4365" s="351">
        <f t="shared" si="22"/>
      </c>
    </row>
    <row r="4366" ht="13.5" customHeight="1">
      <c r="L4366" s="351">
        <f t="shared" si="22"/>
      </c>
    </row>
    <row r="4367" ht="13.5" customHeight="1">
      <c r="L4367" s="351">
        <f t="shared" si="22"/>
      </c>
    </row>
    <row r="4368" ht="13.5" customHeight="1">
      <c r="L4368" s="351">
        <f t="shared" si="22"/>
      </c>
    </row>
    <row r="4369" ht="13.5" customHeight="1">
      <c r="L4369" s="351">
        <f t="shared" si="22"/>
      </c>
    </row>
    <row r="4370" ht="13.5" customHeight="1">
      <c r="L4370" s="351">
        <f t="shared" si="22"/>
      </c>
    </row>
    <row r="4371" ht="13.5" customHeight="1">
      <c r="L4371" s="351">
        <f t="shared" si="22"/>
      </c>
    </row>
    <row r="4372" ht="13.5" customHeight="1">
      <c r="L4372" s="351">
        <f t="shared" si="22"/>
      </c>
    </row>
    <row r="4373" ht="13.5" customHeight="1">
      <c r="L4373" s="351">
        <f t="shared" si="22"/>
      </c>
    </row>
    <row r="4374" ht="13.5" customHeight="1">
      <c r="L4374" s="351">
        <f t="shared" si="22"/>
      </c>
    </row>
    <row r="4375" ht="13.5" customHeight="1">
      <c r="L4375" s="351">
        <f t="shared" si="22"/>
      </c>
    </row>
    <row r="4376" ht="13.5" customHeight="1">
      <c r="L4376" s="351">
        <f t="shared" si="22"/>
      </c>
    </row>
    <row r="4377" ht="13.5" customHeight="1">
      <c r="L4377" s="351">
        <f t="shared" si="22"/>
      </c>
    </row>
    <row r="4378" ht="13.5" customHeight="1">
      <c r="L4378" s="351">
        <f t="shared" si="22"/>
      </c>
    </row>
    <row r="4379" ht="13.5" customHeight="1">
      <c r="L4379" s="351">
        <f t="shared" si="22"/>
      </c>
    </row>
    <row r="4380" ht="13.5" customHeight="1">
      <c r="L4380" s="351">
        <f t="shared" si="22"/>
      </c>
    </row>
    <row r="4381" ht="13.5" customHeight="1">
      <c r="L4381" s="351">
        <f t="shared" si="22"/>
      </c>
    </row>
    <row r="4382" ht="13.5" customHeight="1">
      <c r="L4382" s="351">
        <f t="shared" si="22"/>
      </c>
    </row>
    <row r="4383" ht="13.5" customHeight="1">
      <c r="L4383" s="351">
        <f t="shared" si="22"/>
      </c>
    </row>
    <row r="4384" ht="13.5" customHeight="1">
      <c r="L4384" s="351">
        <f t="shared" si="22"/>
      </c>
    </row>
    <row r="4385" ht="13.5" customHeight="1">
      <c r="L4385" s="351">
        <f t="shared" si="22"/>
      </c>
    </row>
    <row r="4386" ht="13.5" customHeight="1">
      <c r="L4386" s="351">
        <f t="shared" si="22"/>
      </c>
    </row>
    <row r="4387" ht="13.5" customHeight="1">
      <c r="L4387" s="351">
        <f t="shared" si="22"/>
      </c>
    </row>
    <row r="4388" ht="13.5" customHeight="1">
      <c r="L4388" s="351">
        <f t="shared" si="22"/>
      </c>
    </row>
    <row r="4389" ht="13.5" customHeight="1">
      <c r="L4389" s="351">
        <f t="shared" si="22"/>
      </c>
    </row>
    <row r="4390" ht="13.5" customHeight="1">
      <c r="L4390" s="351">
        <f t="shared" si="22"/>
      </c>
    </row>
    <row r="4391" ht="13.5" customHeight="1">
      <c r="L4391" s="351">
        <f t="shared" si="22"/>
      </c>
    </row>
    <row r="4392" ht="13.5" customHeight="1">
      <c r="L4392" s="351">
        <f t="shared" si="22"/>
      </c>
    </row>
    <row r="4393" ht="13.5" customHeight="1">
      <c r="L4393" s="351">
        <f t="shared" si="22"/>
      </c>
    </row>
    <row r="4394" ht="13.5" customHeight="1">
      <c r="L4394" s="351">
        <f t="shared" si="22"/>
      </c>
    </row>
    <row r="4395" ht="13.5" customHeight="1">
      <c r="L4395" s="351">
        <f t="shared" si="22"/>
      </c>
    </row>
    <row r="4396" ht="13.5" customHeight="1">
      <c r="L4396" s="351">
        <f t="shared" si="22"/>
      </c>
    </row>
    <row r="4397" ht="13.5" customHeight="1">
      <c r="L4397" s="351">
        <f t="shared" si="22"/>
      </c>
    </row>
    <row r="4398" ht="13.5" customHeight="1">
      <c r="L4398" s="351">
        <f t="shared" si="22"/>
      </c>
    </row>
    <row r="4399" ht="13.5" customHeight="1">
      <c r="L4399" s="351">
        <f t="shared" si="22"/>
      </c>
    </row>
    <row r="4400" ht="13.5" customHeight="1">
      <c r="L4400" s="351">
        <f t="shared" si="22"/>
      </c>
    </row>
    <row r="4401" ht="13.5" customHeight="1">
      <c r="L4401" s="351">
        <f t="shared" si="22"/>
      </c>
    </row>
    <row r="4402" ht="13.5" customHeight="1">
      <c r="L4402" s="351">
        <f t="shared" si="22"/>
      </c>
    </row>
    <row r="4403" ht="13.5" customHeight="1">
      <c r="L4403" s="351">
        <f t="shared" si="22"/>
      </c>
    </row>
    <row r="4404" ht="13.5" customHeight="1">
      <c r="L4404" s="351">
        <f t="shared" si="22"/>
      </c>
    </row>
    <row r="4405" ht="13.5" customHeight="1">
      <c r="L4405" s="351">
        <f t="shared" si="22"/>
      </c>
    </row>
    <row r="4406" ht="13.5" customHeight="1">
      <c r="L4406" s="351">
        <f t="shared" si="22"/>
      </c>
    </row>
    <row r="4407" ht="13.5" customHeight="1">
      <c r="L4407" s="351">
        <f t="shared" si="22"/>
      </c>
    </row>
    <row r="4408" ht="13.5" customHeight="1">
      <c r="L4408" s="351">
        <f t="shared" si="22"/>
      </c>
    </row>
    <row r="4409" ht="13.5" customHeight="1">
      <c r="L4409" s="351">
        <f t="shared" si="22"/>
      </c>
    </row>
    <row r="4410" ht="13.5" customHeight="1">
      <c r="L4410" s="351">
        <f t="shared" si="22"/>
      </c>
    </row>
    <row r="4411" ht="13.5" customHeight="1">
      <c r="L4411" s="351">
        <f t="shared" si="22"/>
      </c>
    </row>
    <row r="4412" ht="13.5" customHeight="1">
      <c r="L4412" s="351">
        <f t="shared" si="22"/>
      </c>
    </row>
    <row r="4413" ht="13.5" customHeight="1">
      <c r="L4413" s="351">
        <f t="shared" si="22"/>
      </c>
    </row>
    <row r="4414" ht="13.5" customHeight="1">
      <c r="L4414" s="351">
        <f t="shared" si="22"/>
      </c>
    </row>
    <row r="4415" ht="13.5" customHeight="1">
      <c r="L4415" s="351">
        <f t="shared" si="22"/>
      </c>
    </row>
    <row r="4416" ht="13.5" customHeight="1">
      <c r="L4416" s="351">
        <f t="shared" si="22"/>
      </c>
    </row>
    <row r="4417" ht="13.5" customHeight="1">
      <c r="L4417" s="351">
        <f t="shared" si="22"/>
      </c>
    </row>
    <row r="4418" ht="13.5" customHeight="1">
      <c r="L4418" s="351">
        <f t="shared" si="22"/>
      </c>
    </row>
    <row r="4419" ht="13.5" customHeight="1">
      <c r="L4419" s="351">
        <f aca="true" t="shared" si="23" ref="L4419:L4482">IF(J4419="","",IF(J4419=0,"",K4419/J4419))</f>
      </c>
    </row>
    <row r="4420" ht="13.5" customHeight="1">
      <c r="L4420" s="351">
        <f t="shared" si="23"/>
      </c>
    </row>
    <row r="4421" ht="13.5" customHeight="1">
      <c r="L4421" s="351">
        <f t="shared" si="23"/>
      </c>
    </row>
    <row r="4422" ht="13.5" customHeight="1">
      <c r="L4422" s="351">
        <f t="shared" si="23"/>
      </c>
    </row>
    <row r="4423" ht="13.5" customHeight="1">
      <c r="L4423" s="351">
        <f t="shared" si="23"/>
      </c>
    </row>
    <row r="4424" ht="13.5" customHeight="1">
      <c r="L4424" s="351">
        <f t="shared" si="23"/>
      </c>
    </row>
    <row r="4425" ht="13.5" customHeight="1">
      <c r="L4425" s="351">
        <f t="shared" si="23"/>
      </c>
    </row>
    <row r="4426" ht="13.5" customHeight="1">
      <c r="L4426" s="351">
        <f t="shared" si="23"/>
      </c>
    </row>
    <row r="4427" ht="13.5" customHeight="1">
      <c r="L4427" s="351">
        <f t="shared" si="23"/>
      </c>
    </row>
    <row r="4428" ht="13.5" customHeight="1">
      <c r="L4428" s="351">
        <f t="shared" si="23"/>
      </c>
    </row>
    <row r="4429" ht="13.5" customHeight="1">
      <c r="L4429" s="351">
        <f t="shared" si="23"/>
      </c>
    </row>
    <row r="4430" ht="13.5" customHeight="1">
      <c r="L4430" s="351">
        <f t="shared" si="23"/>
      </c>
    </row>
    <row r="4431" ht="13.5" customHeight="1">
      <c r="L4431" s="351">
        <f t="shared" si="23"/>
      </c>
    </row>
    <row r="4432" ht="13.5" customHeight="1">
      <c r="L4432" s="351">
        <f t="shared" si="23"/>
      </c>
    </row>
    <row r="4433" ht="13.5" customHeight="1">
      <c r="L4433" s="351">
        <f t="shared" si="23"/>
      </c>
    </row>
    <row r="4434" ht="13.5" customHeight="1">
      <c r="L4434" s="351">
        <f t="shared" si="23"/>
      </c>
    </row>
    <row r="4435" ht="13.5" customHeight="1">
      <c r="L4435" s="351">
        <f t="shared" si="23"/>
      </c>
    </row>
    <row r="4436" ht="13.5" customHeight="1">
      <c r="L4436" s="351">
        <f t="shared" si="23"/>
      </c>
    </row>
    <row r="4437" ht="13.5" customHeight="1">
      <c r="L4437" s="351">
        <f t="shared" si="23"/>
      </c>
    </row>
    <row r="4438" ht="13.5" customHeight="1">
      <c r="L4438" s="351">
        <f t="shared" si="23"/>
      </c>
    </row>
    <row r="4439" ht="13.5" customHeight="1">
      <c r="L4439" s="351">
        <f t="shared" si="23"/>
      </c>
    </row>
    <row r="4440" ht="13.5" customHeight="1">
      <c r="L4440" s="351">
        <f t="shared" si="23"/>
      </c>
    </row>
    <row r="4441" ht="13.5" customHeight="1">
      <c r="L4441" s="351">
        <f t="shared" si="23"/>
      </c>
    </row>
    <row r="4442" ht="13.5" customHeight="1">
      <c r="L4442" s="351">
        <f t="shared" si="23"/>
      </c>
    </row>
    <row r="4443" ht="13.5" customHeight="1">
      <c r="L4443" s="351">
        <f t="shared" si="23"/>
      </c>
    </row>
    <row r="4444" ht="13.5" customHeight="1">
      <c r="L4444" s="351">
        <f t="shared" si="23"/>
      </c>
    </row>
    <row r="4445" ht="13.5" customHeight="1">
      <c r="L4445" s="351">
        <f t="shared" si="23"/>
      </c>
    </row>
    <row r="4446" ht="13.5" customHeight="1">
      <c r="L4446" s="351">
        <f t="shared" si="23"/>
      </c>
    </row>
    <row r="4447" ht="13.5" customHeight="1">
      <c r="L4447" s="351">
        <f t="shared" si="23"/>
      </c>
    </row>
    <row r="4448" ht="13.5" customHeight="1">
      <c r="L4448" s="351">
        <f t="shared" si="23"/>
      </c>
    </row>
    <row r="4449" ht="13.5" customHeight="1">
      <c r="L4449" s="351">
        <f t="shared" si="23"/>
      </c>
    </row>
    <row r="4450" ht="13.5" customHeight="1">
      <c r="L4450" s="351">
        <f t="shared" si="23"/>
      </c>
    </row>
    <row r="4451" ht="13.5" customHeight="1">
      <c r="L4451" s="351">
        <f t="shared" si="23"/>
      </c>
    </row>
    <row r="4452" ht="13.5" customHeight="1">
      <c r="L4452" s="351">
        <f t="shared" si="23"/>
      </c>
    </row>
    <row r="4453" ht="13.5" customHeight="1">
      <c r="L4453" s="351">
        <f t="shared" si="23"/>
      </c>
    </row>
    <row r="4454" ht="13.5" customHeight="1">
      <c r="L4454" s="351">
        <f t="shared" si="23"/>
      </c>
    </row>
    <row r="4455" ht="13.5" customHeight="1">
      <c r="L4455" s="351">
        <f t="shared" si="23"/>
      </c>
    </row>
    <row r="4456" ht="13.5" customHeight="1">
      <c r="L4456" s="351">
        <f t="shared" si="23"/>
      </c>
    </row>
    <row r="4457" ht="13.5" customHeight="1">
      <c r="L4457" s="351">
        <f t="shared" si="23"/>
      </c>
    </row>
    <row r="4458" ht="13.5" customHeight="1">
      <c r="L4458" s="351">
        <f t="shared" si="23"/>
      </c>
    </row>
    <row r="4459" ht="13.5" customHeight="1">
      <c r="L4459" s="351">
        <f t="shared" si="23"/>
      </c>
    </row>
    <row r="4460" ht="13.5" customHeight="1">
      <c r="L4460" s="351">
        <f t="shared" si="23"/>
      </c>
    </row>
    <row r="4461" ht="13.5" customHeight="1">
      <c r="L4461" s="351">
        <f t="shared" si="23"/>
      </c>
    </row>
    <row r="4462" ht="13.5" customHeight="1">
      <c r="L4462" s="351">
        <f t="shared" si="23"/>
      </c>
    </row>
    <row r="4463" ht="13.5" customHeight="1">
      <c r="L4463" s="351">
        <f t="shared" si="23"/>
      </c>
    </row>
    <row r="4464" ht="13.5" customHeight="1">
      <c r="L4464" s="351">
        <f t="shared" si="23"/>
      </c>
    </row>
    <row r="4465" ht="13.5" customHeight="1">
      <c r="L4465" s="351">
        <f t="shared" si="23"/>
      </c>
    </row>
    <row r="4466" ht="13.5" customHeight="1">
      <c r="L4466" s="351">
        <f t="shared" si="23"/>
      </c>
    </row>
    <row r="4467" ht="13.5" customHeight="1">
      <c r="L4467" s="351">
        <f t="shared" si="23"/>
      </c>
    </row>
    <row r="4468" ht="13.5" customHeight="1">
      <c r="L4468" s="351">
        <f t="shared" si="23"/>
      </c>
    </row>
    <row r="4469" ht="13.5" customHeight="1">
      <c r="L4469" s="351">
        <f t="shared" si="23"/>
      </c>
    </row>
    <row r="4470" ht="13.5" customHeight="1">
      <c r="L4470" s="351">
        <f t="shared" si="23"/>
      </c>
    </row>
    <row r="4471" ht="13.5" customHeight="1">
      <c r="L4471" s="351">
        <f t="shared" si="23"/>
      </c>
    </row>
    <row r="4472" ht="13.5" customHeight="1">
      <c r="L4472" s="351">
        <f t="shared" si="23"/>
      </c>
    </row>
    <row r="4473" ht="13.5" customHeight="1">
      <c r="L4473" s="351">
        <f t="shared" si="23"/>
      </c>
    </row>
    <row r="4474" ht="13.5" customHeight="1">
      <c r="L4474" s="351">
        <f t="shared" si="23"/>
      </c>
    </row>
    <row r="4475" ht="13.5" customHeight="1">
      <c r="L4475" s="351">
        <f t="shared" si="23"/>
      </c>
    </row>
    <row r="4476" ht="13.5" customHeight="1">
      <c r="L4476" s="351">
        <f t="shared" si="23"/>
      </c>
    </row>
    <row r="4477" ht="13.5" customHeight="1">
      <c r="L4477" s="351">
        <f t="shared" si="23"/>
      </c>
    </row>
    <row r="4478" ht="13.5" customHeight="1">
      <c r="L4478" s="351">
        <f t="shared" si="23"/>
      </c>
    </row>
    <row r="4479" ht="13.5" customHeight="1">
      <c r="L4479" s="351">
        <f t="shared" si="23"/>
      </c>
    </row>
    <row r="4480" ht="13.5" customHeight="1">
      <c r="L4480" s="351">
        <f t="shared" si="23"/>
      </c>
    </row>
    <row r="4481" ht="13.5" customHeight="1">
      <c r="L4481" s="351">
        <f t="shared" si="23"/>
      </c>
    </row>
    <row r="4482" ht="13.5" customHeight="1">
      <c r="L4482" s="351">
        <f t="shared" si="23"/>
      </c>
    </row>
    <row r="4483" ht="13.5" customHeight="1">
      <c r="L4483" s="351">
        <f aca="true" t="shared" si="24" ref="L4483:L4546">IF(J4483="","",IF(J4483=0,"",K4483/J4483))</f>
      </c>
    </row>
    <row r="4484" ht="13.5" customHeight="1">
      <c r="L4484" s="351">
        <f t="shared" si="24"/>
      </c>
    </row>
    <row r="4485" ht="13.5" customHeight="1">
      <c r="L4485" s="351">
        <f t="shared" si="24"/>
      </c>
    </row>
    <row r="4486" ht="13.5" customHeight="1">
      <c r="L4486" s="351">
        <f t="shared" si="24"/>
      </c>
    </row>
    <row r="4487" ht="13.5" customHeight="1">
      <c r="L4487" s="351">
        <f t="shared" si="24"/>
      </c>
    </row>
    <row r="4488" ht="13.5" customHeight="1">
      <c r="L4488" s="351">
        <f t="shared" si="24"/>
      </c>
    </row>
    <row r="4489" ht="13.5" customHeight="1">
      <c r="L4489" s="351">
        <f t="shared" si="24"/>
      </c>
    </row>
    <row r="4490" ht="13.5" customHeight="1">
      <c r="L4490" s="351">
        <f t="shared" si="24"/>
      </c>
    </row>
    <row r="4491" ht="13.5" customHeight="1">
      <c r="L4491" s="351">
        <f t="shared" si="24"/>
      </c>
    </row>
    <row r="4492" ht="13.5" customHeight="1">
      <c r="L4492" s="351">
        <f t="shared" si="24"/>
      </c>
    </row>
    <row r="4493" ht="13.5" customHeight="1">
      <c r="L4493" s="351">
        <f t="shared" si="24"/>
      </c>
    </row>
    <row r="4494" ht="13.5" customHeight="1">
      <c r="L4494" s="351">
        <f t="shared" si="24"/>
      </c>
    </row>
    <row r="4495" ht="13.5" customHeight="1">
      <c r="L4495" s="351">
        <f t="shared" si="24"/>
      </c>
    </row>
    <row r="4496" ht="13.5" customHeight="1">
      <c r="L4496" s="351">
        <f t="shared" si="24"/>
      </c>
    </row>
    <row r="4497" ht="13.5" customHeight="1">
      <c r="L4497" s="351">
        <f t="shared" si="24"/>
      </c>
    </row>
    <row r="4498" ht="13.5" customHeight="1">
      <c r="L4498" s="351">
        <f t="shared" si="24"/>
      </c>
    </row>
    <row r="4499" ht="13.5" customHeight="1">
      <c r="L4499" s="351">
        <f t="shared" si="24"/>
      </c>
    </row>
    <row r="4500" ht="13.5" customHeight="1">
      <c r="L4500" s="351">
        <f t="shared" si="24"/>
      </c>
    </row>
    <row r="4501" ht="13.5" customHeight="1">
      <c r="L4501" s="351">
        <f t="shared" si="24"/>
      </c>
    </row>
    <row r="4502" ht="13.5" customHeight="1">
      <c r="L4502" s="351">
        <f t="shared" si="24"/>
      </c>
    </row>
    <row r="4503" ht="13.5" customHeight="1">
      <c r="L4503" s="351">
        <f t="shared" si="24"/>
      </c>
    </row>
    <row r="4504" ht="13.5" customHeight="1">
      <c r="L4504" s="351">
        <f t="shared" si="24"/>
      </c>
    </row>
    <row r="4505" ht="13.5" customHeight="1">
      <c r="L4505" s="351">
        <f t="shared" si="24"/>
      </c>
    </row>
    <row r="4506" ht="13.5" customHeight="1">
      <c r="L4506" s="351">
        <f t="shared" si="24"/>
      </c>
    </row>
    <row r="4507" ht="13.5" customHeight="1">
      <c r="L4507" s="351">
        <f t="shared" si="24"/>
      </c>
    </row>
    <row r="4508" ht="13.5" customHeight="1">
      <c r="L4508" s="351">
        <f t="shared" si="24"/>
      </c>
    </row>
    <row r="4509" ht="13.5" customHeight="1">
      <c r="L4509" s="351">
        <f t="shared" si="24"/>
      </c>
    </row>
    <row r="4510" ht="13.5" customHeight="1">
      <c r="L4510" s="351">
        <f t="shared" si="24"/>
      </c>
    </row>
    <row r="4511" ht="13.5" customHeight="1">
      <c r="L4511" s="351">
        <f t="shared" si="24"/>
      </c>
    </row>
    <row r="4512" ht="13.5" customHeight="1">
      <c r="L4512" s="351">
        <f t="shared" si="24"/>
      </c>
    </row>
    <row r="4513" ht="13.5" customHeight="1">
      <c r="L4513" s="351">
        <f t="shared" si="24"/>
      </c>
    </row>
    <row r="4514" ht="13.5" customHeight="1">
      <c r="L4514" s="351">
        <f t="shared" si="24"/>
      </c>
    </row>
    <row r="4515" ht="13.5" customHeight="1">
      <c r="L4515" s="351">
        <f t="shared" si="24"/>
      </c>
    </row>
    <row r="4516" ht="13.5" customHeight="1">
      <c r="L4516" s="351">
        <f t="shared" si="24"/>
      </c>
    </row>
    <row r="4517" ht="13.5" customHeight="1">
      <c r="L4517" s="351">
        <f t="shared" si="24"/>
      </c>
    </row>
    <row r="4518" ht="13.5" customHeight="1">
      <c r="L4518" s="351">
        <f t="shared" si="24"/>
      </c>
    </row>
    <row r="4519" ht="13.5" customHeight="1">
      <c r="L4519" s="351">
        <f t="shared" si="24"/>
      </c>
    </row>
    <row r="4520" ht="13.5" customHeight="1">
      <c r="L4520" s="351">
        <f t="shared" si="24"/>
      </c>
    </row>
    <row r="4521" ht="13.5" customHeight="1">
      <c r="L4521" s="351">
        <f t="shared" si="24"/>
      </c>
    </row>
    <row r="4522" ht="13.5" customHeight="1">
      <c r="L4522" s="351">
        <f t="shared" si="24"/>
      </c>
    </row>
    <row r="4523" ht="13.5" customHeight="1">
      <c r="L4523" s="351">
        <f t="shared" si="24"/>
      </c>
    </row>
    <row r="4524" ht="13.5" customHeight="1">
      <c r="L4524" s="351">
        <f t="shared" si="24"/>
      </c>
    </row>
    <row r="4525" ht="13.5" customHeight="1">
      <c r="L4525" s="351">
        <f t="shared" si="24"/>
      </c>
    </row>
    <row r="4526" ht="13.5" customHeight="1">
      <c r="L4526" s="351">
        <f t="shared" si="24"/>
      </c>
    </row>
    <row r="4527" ht="13.5" customHeight="1">
      <c r="L4527" s="351">
        <f t="shared" si="24"/>
      </c>
    </row>
    <row r="4528" ht="13.5" customHeight="1">
      <c r="L4528" s="351">
        <f t="shared" si="24"/>
      </c>
    </row>
    <row r="4529" ht="13.5" customHeight="1">
      <c r="L4529" s="351">
        <f t="shared" si="24"/>
      </c>
    </row>
    <row r="4530" ht="13.5" customHeight="1">
      <c r="L4530" s="351">
        <f t="shared" si="24"/>
      </c>
    </row>
    <row r="4531" ht="13.5" customHeight="1">
      <c r="L4531" s="351">
        <f t="shared" si="24"/>
      </c>
    </row>
    <row r="4532" ht="13.5" customHeight="1">
      <c r="L4532" s="351">
        <f t="shared" si="24"/>
      </c>
    </row>
    <row r="4533" ht="13.5" customHeight="1">
      <c r="L4533" s="351">
        <f t="shared" si="24"/>
      </c>
    </row>
    <row r="4534" ht="13.5" customHeight="1">
      <c r="L4534" s="351">
        <f t="shared" si="24"/>
      </c>
    </row>
    <row r="4535" ht="13.5" customHeight="1">
      <c r="L4535" s="351">
        <f t="shared" si="24"/>
      </c>
    </row>
    <row r="4536" ht="13.5" customHeight="1">
      <c r="L4536" s="351">
        <f t="shared" si="24"/>
      </c>
    </row>
    <row r="4537" ht="13.5" customHeight="1">
      <c r="L4537" s="351">
        <f t="shared" si="24"/>
      </c>
    </row>
    <row r="4538" ht="13.5" customHeight="1">
      <c r="L4538" s="351">
        <f t="shared" si="24"/>
      </c>
    </row>
    <row r="4539" ht="13.5" customHeight="1">
      <c r="L4539" s="351">
        <f t="shared" si="24"/>
      </c>
    </row>
    <row r="4540" ht="13.5" customHeight="1">
      <c r="L4540" s="351">
        <f t="shared" si="24"/>
      </c>
    </row>
    <row r="4541" ht="13.5" customHeight="1">
      <c r="L4541" s="351">
        <f t="shared" si="24"/>
      </c>
    </row>
    <row r="4542" ht="13.5" customHeight="1">
      <c r="L4542" s="351">
        <f t="shared" si="24"/>
      </c>
    </row>
    <row r="4543" ht="13.5" customHeight="1">
      <c r="L4543" s="351">
        <f t="shared" si="24"/>
      </c>
    </row>
    <row r="4544" ht="13.5" customHeight="1">
      <c r="L4544" s="351">
        <f t="shared" si="24"/>
      </c>
    </row>
    <row r="4545" ht="13.5" customHeight="1">
      <c r="L4545" s="351">
        <f t="shared" si="24"/>
      </c>
    </row>
    <row r="4546" ht="13.5" customHeight="1">
      <c r="L4546" s="351">
        <f t="shared" si="24"/>
      </c>
    </row>
    <row r="4547" ht="13.5" customHeight="1">
      <c r="L4547" s="351">
        <f aca="true" t="shared" si="25" ref="L4547:L4610">IF(J4547="","",IF(J4547=0,"",K4547/J4547))</f>
      </c>
    </row>
    <row r="4548" ht="13.5" customHeight="1">
      <c r="L4548" s="351">
        <f t="shared" si="25"/>
      </c>
    </row>
    <row r="4549" ht="13.5" customHeight="1">
      <c r="L4549" s="351">
        <f t="shared" si="25"/>
      </c>
    </row>
    <row r="4550" ht="13.5" customHeight="1">
      <c r="L4550" s="351">
        <f t="shared" si="25"/>
      </c>
    </row>
    <row r="4551" ht="13.5" customHeight="1">
      <c r="L4551" s="351">
        <f t="shared" si="25"/>
      </c>
    </row>
    <row r="4552" ht="13.5" customHeight="1">
      <c r="L4552" s="351">
        <f t="shared" si="25"/>
      </c>
    </row>
    <row r="4553" ht="13.5" customHeight="1">
      <c r="L4553" s="351">
        <f t="shared" si="25"/>
      </c>
    </row>
    <row r="4554" ht="13.5" customHeight="1">
      <c r="L4554" s="351">
        <f t="shared" si="25"/>
      </c>
    </row>
    <row r="4555" ht="13.5" customHeight="1">
      <c r="L4555" s="351">
        <f t="shared" si="25"/>
      </c>
    </row>
    <row r="4556" ht="13.5" customHeight="1">
      <c r="L4556" s="351">
        <f t="shared" si="25"/>
      </c>
    </row>
    <row r="4557" ht="13.5" customHeight="1">
      <c r="L4557" s="351">
        <f t="shared" si="25"/>
      </c>
    </row>
    <row r="4558" ht="13.5" customHeight="1">
      <c r="L4558" s="351">
        <f t="shared" si="25"/>
      </c>
    </row>
    <row r="4559" ht="13.5" customHeight="1">
      <c r="L4559" s="351">
        <f t="shared" si="25"/>
      </c>
    </row>
    <row r="4560" ht="13.5" customHeight="1">
      <c r="L4560" s="351">
        <f t="shared" si="25"/>
      </c>
    </row>
    <row r="4561" ht="13.5" customHeight="1">
      <c r="L4561" s="351">
        <f t="shared" si="25"/>
      </c>
    </row>
    <row r="4562" ht="13.5" customHeight="1">
      <c r="L4562" s="351">
        <f t="shared" si="25"/>
      </c>
    </row>
    <row r="4563" ht="13.5" customHeight="1">
      <c r="L4563" s="351">
        <f t="shared" si="25"/>
      </c>
    </row>
    <row r="4564" ht="13.5" customHeight="1">
      <c r="L4564" s="351">
        <f t="shared" si="25"/>
      </c>
    </row>
    <row r="4565" ht="13.5" customHeight="1">
      <c r="L4565" s="351">
        <f t="shared" si="25"/>
      </c>
    </row>
    <row r="4566" ht="13.5" customHeight="1">
      <c r="L4566" s="351">
        <f t="shared" si="25"/>
      </c>
    </row>
    <row r="4567" ht="13.5" customHeight="1">
      <c r="L4567" s="351">
        <f t="shared" si="25"/>
      </c>
    </row>
    <row r="4568" ht="13.5" customHeight="1">
      <c r="L4568" s="351">
        <f t="shared" si="25"/>
      </c>
    </row>
    <row r="4569" ht="13.5" customHeight="1">
      <c r="L4569" s="351">
        <f t="shared" si="25"/>
      </c>
    </row>
    <row r="4570" ht="13.5" customHeight="1">
      <c r="L4570" s="351">
        <f t="shared" si="25"/>
      </c>
    </row>
    <row r="4571" ht="13.5" customHeight="1">
      <c r="L4571" s="351">
        <f t="shared" si="25"/>
      </c>
    </row>
    <row r="4572" ht="13.5" customHeight="1">
      <c r="L4572" s="351">
        <f t="shared" si="25"/>
      </c>
    </row>
    <row r="4573" ht="13.5" customHeight="1">
      <c r="L4573" s="351">
        <f t="shared" si="25"/>
      </c>
    </row>
    <row r="4574" ht="13.5" customHeight="1">
      <c r="L4574" s="351">
        <f t="shared" si="25"/>
      </c>
    </row>
    <row r="4575" ht="13.5" customHeight="1">
      <c r="L4575" s="351">
        <f t="shared" si="25"/>
      </c>
    </row>
    <row r="4576" ht="13.5" customHeight="1">
      <c r="L4576" s="351">
        <f t="shared" si="25"/>
      </c>
    </row>
    <row r="4577" ht="13.5" customHeight="1">
      <c r="L4577" s="351">
        <f t="shared" si="25"/>
      </c>
    </row>
    <row r="4578" ht="13.5" customHeight="1">
      <c r="L4578" s="351">
        <f t="shared" si="25"/>
      </c>
    </row>
    <row r="4579" ht="13.5" customHeight="1">
      <c r="L4579" s="351">
        <f t="shared" si="25"/>
      </c>
    </row>
    <row r="4580" ht="13.5" customHeight="1">
      <c r="L4580" s="351">
        <f t="shared" si="25"/>
      </c>
    </row>
    <row r="4581" ht="13.5" customHeight="1">
      <c r="L4581" s="351">
        <f t="shared" si="25"/>
      </c>
    </row>
    <row r="4582" ht="13.5" customHeight="1">
      <c r="L4582" s="351">
        <f t="shared" si="25"/>
      </c>
    </row>
    <row r="4583" ht="13.5" customHeight="1">
      <c r="L4583" s="351">
        <f t="shared" si="25"/>
      </c>
    </row>
    <row r="4584" ht="13.5" customHeight="1">
      <c r="L4584" s="351">
        <f t="shared" si="25"/>
      </c>
    </row>
    <row r="4585" ht="13.5" customHeight="1">
      <c r="L4585" s="351">
        <f t="shared" si="25"/>
      </c>
    </row>
    <row r="4586" ht="13.5" customHeight="1">
      <c r="L4586" s="351">
        <f t="shared" si="25"/>
      </c>
    </row>
    <row r="4587" ht="13.5" customHeight="1">
      <c r="L4587" s="351">
        <f t="shared" si="25"/>
      </c>
    </row>
    <row r="4588" ht="13.5" customHeight="1">
      <c r="L4588" s="351">
        <f t="shared" si="25"/>
      </c>
    </row>
    <row r="4589" ht="13.5" customHeight="1">
      <c r="L4589" s="351">
        <f t="shared" si="25"/>
      </c>
    </row>
    <row r="4590" ht="13.5" customHeight="1">
      <c r="L4590" s="351">
        <f t="shared" si="25"/>
      </c>
    </row>
    <row r="4591" ht="13.5" customHeight="1">
      <c r="L4591" s="351">
        <f t="shared" si="25"/>
      </c>
    </row>
    <row r="4592" ht="13.5" customHeight="1">
      <c r="L4592" s="351">
        <f t="shared" si="25"/>
      </c>
    </row>
    <row r="4593" ht="13.5" customHeight="1">
      <c r="L4593" s="351">
        <f t="shared" si="25"/>
      </c>
    </row>
    <row r="4594" ht="13.5" customHeight="1">
      <c r="L4594" s="351">
        <f t="shared" si="25"/>
      </c>
    </row>
    <row r="4595" ht="13.5" customHeight="1">
      <c r="L4595" s="351">
        <f t="shared" si="25"/>
      </c>
    </row>
    <row r="4596" ht="13.5" customHeight="1">
      <c r="L4596" s="351">
        <f t="shared" si="25"/>
      </c>
    </row>
    <row r="4597" ht="13.5" customHeight="1">
      <c r="L4597" s="351">
        <f t="shared" si="25"/>
      </c>
    </row>
    <row r="4598" ht="13.5" customHeight="1">
      <c r="L4598" s="351">
        <f t="shared" si="25"/>
      </c>
    </row>
    <row r="4599" ht="13.5" customHeight="1">
      <c r="L4599" s="351">
        <f t="shared" si="25"/>
      </c>
    </row>
    <row r="4600" ht="13.5" customHeight="1">
      <c r="L4600" s="351">
        <f t="shared" si="25"/>
      </c>
    </row>
    <row r="4601" ht="13.5" customHeight="1">
      <c r="L4601" s="351">
        <f t="shared" si="25"/>
      </c>
    </row>
    <row r="4602" ht="13.5" customHeight="1">
      <c r="L4602" s="351">
        <f t="shared" si="25"/>
      </c>
    </row>
    <row r="4603" ht="13.5" customHeight="1">
      <c r="L4603" s="351">
        <f t="shared" si="25"/>
      </c>
    </row>
    <row r="4604" ht="13.5" customHeight="1">
      <c r="L4604" s="351">
        <f t="shared" si="25"/>
      </c>
    </row>
    <row r="4605" ht="13.5" customHeight="1">
      <c r="L4605" s="351">
        <f t="shared" si="25"/>
      </c>
    </row>
    <row r="4606" ht="13.5" customHeight="1">
      <c r="L4606" s="351">
        <f t="shared" si="25"/>
      </c>
    </row>
    <row r="4607" ht="13.5" customHeight="1">
      <c r="L4607" s="351">
        <f t="shared" si="25"/>
      </c>
    </row>
    <row r="4608" ht="13.5" customHeight="1">
      <c r="L4608" s="351">
        <f t="shared" si="25"/>
      </c>
    </row>
    <row r="4609" ht="13.5" customHeight="1">
      <c r="L4609" s="351">
        <f t="shared" si="25"/>
      </c>
    </row>
    <row r="4610" ht="13.5" customHeight="1">
      <c r="L4610" s="351">
        <f t="shared" si="25"/>
      </c>
    </row>
    <row r="4611" ht="13.5" customHeight="1">
      <c r="L4611" s="351">
        <f aca="true" t="shared" si="26" ref="L4611:L4674">IF(J4611="","",IF(J4611=0,"",K4611/J4611))</f>
      </c>
    </row>
    <row r="4612" ht="13.5" customHeight="1">
      <c r="L4612" s="351">
        <f t="shared" si="26"/>
      </c>
    </row>
    <row r="4613" ht="13.5" customHeight="1">
      <c r="L4613" s="351">
        <f t="shared" si="26"/>
      </c>
    </row>
    <row r="4614" ht="13.5" customHeight="1">
      <c r="L4614" s="351">
        <f t="shared" si="26"/>
      </c>
    </row>
    <row r="4615" ht="13.5" customHeight="1">
      <c r="L4615" s="351">
        <f t="shared" si="26"/>
      </c>
    </row>
    <row r="4616" ht="13.5" customHeight="1">
      <c r="L4616" s="351">
        <f t="shared" si="26"/>
      </c>
    </row>
    <row r="4617" ht="13.5" customHeight="1">
      <c r="L4617" s="351">
        <f t="shared" si="26"/>
      </c>
    </row>
    <row r="4618" ht="13.5" customHeight="1">
      <c r="L4618" s="351">
        <f t="shared" si="26"/>
      </c>
    </row>
    <row r="4619" ht="13.5" customHeight="1">
      <c r="L4619" s="351">
        <f t="shared" si="26"/>
      </c>
    </row>
    <row r="4620" ht="13.5" customHeight="1">
      <c r="L4620" s="351">
        <f t="shared" si="26"/>
      </c>
    </row>
    <row r="4621" ht="13.5" customHeight="1">
      <c r="L4621" s="351">
        <f t="shared" si="26"/>
      </c>
    </row>
    <row r="4622" ht="13.5" customHeight="1">
      <c r="L4622" s="351">
        <f t="shared" si="26"/>
      </c>
    </row>
    <row r="4623" ht="13.5" customHeight="1">
      <c r="L4623" s="351">
        <f t="shared" si="26"/>
      </c>
    </row>
    <row r="4624" ht="13.5" customHeight="1">
      <c r="L4624" s="351">
        <f t="shared" si="26"/>
      </c>
    </row>
    <row r="4625" ht="13.5" customHeight="1">
      <c r="L4625" s="351">
        <f t="shared" si="26"/>
      </c>
    </row>
    <row r="4626" ht="13.5" customHeight="1">
      <c r="L4626" s="351">
        <f t="shared" si="26"/>
      </c>
    </row>
    <row r="4627" ht="13.5" customHeight="1">
      <c r="L4627" s="351">
        <f t="shared" si="26"/>
      </c>
    </row>
    <row r="4628" ht="13.5" customHeight="1">
      <c r="L4628" s="351">
        <f t="shared" si="26"/>
      </c>
    </row>
    <row r="4629" ht="13.5" customHeight="1">
      <c r="L4629" s="351">
        <f t="shared" si="26"/>
      </c>
    </row>
    <row r="4630" ht="13.5" customHeight="1">
      <c r="L4630" s="351">
        <f t="shared" si="26"/>
      </c>
    </row>
    <row r="4631" ht="13.5" customHeight="1">
      <c r="L4631" s="351">
        <f t="shared" si="26"/>
      </c>
    </row>
    <row r="4632" ht="13.5" customHeight="1">
      <c r="L4632" s="351">
        <f t="shared" si="26"/>
      </c>
    </row>
    <row r="4633" ht="13.5" customHeight="1">
      <c r="L4633" s="351">
        <f t="shared" si="26"/>
      </c>
    </row>
    <row r="4634" ht="13.5" customHeight="1">
      <c r="L4634" s="351">
        <f t="shared" si="26"/>
      </c>
    </row>
    <row r="4635" ht="13.5" customHeight="1">
      <c r="L4635" s="351">
        <f t="shared" si="26"/>
      </c>
    </row>
    <row r="4636" ht="13.5" customHeight="1">
      <c r="L4636" s="351">
        <f t="shared" si="26"/>
      </c>
    </row>
    <row r="4637" ht="13.5" customHeight="1">
      <c r="L4637" s="351">
        <f t="shared" si="26"/>
      </c>
    </row>
    <row r="4638" ht="13.5" customHeight="1">
      <c r="L4638" s="351">
        <f t="shared" si="26"/>
      </c>
    </row>
    <row r="4639" ht="13.5" customHeight="1">
      <c r="L4639" s="351">
        <f t="shared" si="26"/>
      </c>
    </row>
    <row r="4640" ht="13.5" customHeight="1">
      <c r="L4640" s="351">
        <f t="shared" si="26"/>
      </c>
    </row>
    <row r="4641" ht="13.5" customHeight="1">
      <c r="L4641" s="351">
        <f t="shared" si="26"/>
      </c>
    </row>
    <row r="4642" ht="13.5" customHeight="1">
      <c r="L4642" s="351">
        <f t="shared" si="26"/>
      </c>
    </row>
    <row r="4643" ht="13.5" customHeight="1">
      <c r="L4643" s="351">
        <f t="shared" si="26"/>
      </c>
    </row>
    <row r="4644" ht="13.5" customHeight="1">
      <c r="L4644" s="351">
        <f t="shared" si="26"/>
      </c>
    </row>
    <row r="4645" ht="13.5" customHeight="1">
      <c r="L4645" s="351">
        <f t="shared" si="26"/>
      </c>
    </row>
    <row r="4646" ht="13.5" customHeight="1">
      <c r="L4646" s="351">
        <f t="shared" si="26"/>
      </c>
    </row>
    <row r="4647" ht="13.5" customHeight="1">
      <c r="L4647" s="351">
        <f t="shared" si="26"/>
      </c>
    </row>
    <row r="4648" ht="13.5" customHeight="1">
      <c r="L4648" s="351">
        <f t="shared" si="26"/>
      </c>
    </row>
    <row r="4649" ht="13.5" customHeight="1">
      <c r="L4649" s="351">
        <f t="shared" si="26"/>
      </c>
    </row>
    <row r="4650" ht="13.5" customHeight="1">
      <c r="L4650" s="351">
        <f t="shared" si="26"/>
      </c>
    </row>
    <row r="4651" ht="13.5" customHeight="1">
      <c r="L4651" s="351">
        <f t="shared" si="26"/>
      </c>
    </row>
    <row r="4652" ht="13.5" customHeight="1">
      <c r="L4652" s="351">
        <f t="shared" si="26"/>
      </c>
    </row>
    <row r="4653" ht="13.5" customHeight="1">
      <c r="L4653" s="351">
        <f t="shared" si="26"/>
      </c>
    </row>
    <row r="4654" ht="13.5" customHeight="1">
      <c r="L4654" s="351">
        <f t="shared" si="26"/>
      </c>
    </row>
    <row r="4655" ht="13.5" customHeight="1">
      <c r="L4655" s="351">
        <f t="shared" si="26"/>
      </c>
    </row>
    <row r="4656" ht="13.5" customHeight="1">
      <c r="L4656" s="351">
        <f t="shared" si="26"/>
      </c>
    </row>
    <row r="4657" ht="13.5" customHeight="1">
      <c r="L4657" s="351">
        <f t="shared" si="26"/>
      </c>
    </row>
    <row r="4658" ht="13.5" customHeight="1">
      <c r="L4658" s="351">
        <f t="shared" si="26"/>
      </c>
    </row>
    <row r="4659" ht="13.5" customHeight="1">
      <c r="L4659" s="351">
        <f t="shared" si="26"/>
      </c>
    </row>
    <row r="4660" ht="13.5" customHeight="1">
      <c r="L4660" s="351">
        <f t="shared" si="26"/>
      </c>
    </row>
    <row r="4661" ht="13.5" customHeight="1">
      <c r="L4661" s="351">
        <f t="shared" si="26"/>
      </c>
    </row>
    <row r="4662" ht="13.5" customHeight="1">
      <c r="L4662" s="351">
        <f t="shared" si="26"/>
      </c>
    </row>
    <row r="4663" ht="13.5" customHeight="1">
      <c r="L4663" s="351">
        <f t="shared" si="26"/>
      </c>
    </row>
    <row r="4664" ht="13.5" customHeight="1">
      <c r="L4664" s="351">
        <f t="shared" si="26"/>
      </c>
    </row>
    <row r="4665" ht="13.5" customHeight="1">
      <c r="L4665" s="351">
        <f t="shared" si="26"/>
      </c>
    </row>
    <row r="4666" ht="13.5" customHeight="1">
      <c r="L4666" s="351">
        <f t="shared" si="26"/>
      </c>
    </row>
    <row r="4667" ht="13.5" customHeight="1">
      <c r="L4667" s="351">
        <f t="shared" si="26"/>
      </c>
    </row>
    <row r="4668" ht="13.5" customHeight="1">
      <c r="L4668" s="351">
        <f t="shared" si="26"/>
      </c>
    </row>
    <row r="4669" ht="13.5" customHeight="1">
      <c r="L4669" s="351">
        <f t="shared" si="26"/>
      </c>
    </row>
    <row r="4670" ht="13.5" customHeight="1">
      <c r="L4670" s="351">
        <f t="shared" si="26"/>
      </c>
    </row>
    <row r="4671" ht="13.5" customHeight="1">
      <c r="L4671" s="351">
        <f t="shared" si="26"/>
      </c>
    </row>
    <row r="4672" ht="13.5" customHeight="1">
      <c r="L4672" s="351">
        <f t="shared" si="26"/>
      </c>
    </row>
    <row r="4673" ht="13.5" customHeight="1">
      <c r="L4673" s="351">
        <f t="shared" si="26"/>
      </c>
    </row>
    <row r="4674" ht="13.5" customHeight="1">
      <c r="L4674" s="351">
        <f t="shared" si="26"/>
      </c>
    </row>
    <row r="4675" ht="13.5" customHeight="1">
      <c r="L4675" s="351">
        <f aca="true" t="shared" si="27" ref="L4675:L4738">IF(J4675="","",IF(J4675=0,"",K4675/J4675))</f>
      </c>
    </row>
    <row r="4676" ht="13.5" customHeight="1">
      <c r="L4676" s="351">
        <f t="shared" si="27"/>
      </c>
    </row>
    <row r="4677" ht="13.5" customHeight="1">
      <c r="L4677" s="351">
        <f t="shared" si="27"/>
      </c>
    </row>
    <row r="4678" ht="13.5" customHeight="1">
      <c r="L4678" s="351">
        <f t="shared" si="27"/>
      </c>
    </row>
    <row r="4679" ht="13.5" customHeight="1">
      <c r="L4679" s="351">
        <f t="shared" si="27"/>
      </c>
    </row>
    <row r="4680" ht="13.5" customHeight="1">
      <c r="L4680" s="351">
        <f t="shared" si="27"/>
      </c>
    </row>
    <row r="4681" ht="13.5" customHeight="1">
      <c r="L4681" s="351">
        <f t="shared" si="27"/>
      </c>
    </row>
    <row r="4682" ht="13.5" customHeight="1">
      <c r="L4682" s="351">
        <f t="shared" si="27"/>
      </c>
    </row>
    <row r="4683" ht="13.5" customHeight="1">
      <c r="L4683" s="351">
        <f t="shared" si="27"/>
      </c>
    </row>
    <row r="4684" ht="13.5" customHeight="1">
      <c r="L4684" s="351">
        <f t="shared" si="27"/>
      </c>
    </row>
    <row r="4685" ht="13.5" customHeight="1">
      <c r="L4685" s="351">
        <f t="shared" si="27"/>
      </c>
    </row>
    <row r="4686" ht="13.5" customHeight="1">
      <c r="L4686" s="351">
        <f t="shared" si="27"/>
      </c>
    </row>
    <row r="4687" ht="13.5" customHeight="1">
      <c r="L4687" s="351">
        <f t="shared" si="27"/>
      </c>
    </row>
    <row r="4688" ht="13.5" customHeight="1">
      <c r="L4688" s="351">
        <f t="shared" si="27"/>
      </c>
    </row>
    <row r="4689" ht="13.5" customHeight="1">
      <c r="L4689" s="351">
        <f t="shared" si="27"/>
      </c>
    </row>
    <row r="4690" ht="13.5" customHeight="1">
      <c r="L4690" s="351">
        <f t="shared" si="27"/>
      </c>
    </row>
    <row r="4691" ht="13.5" customHeight="1">
      <c r="L4691" s="351">
        <f t="shared" si="27"/>
      </c>
    </row>
    <row r="4692" ht="13.5" customHeight="1">
      <c r="L4692" s="351">
        <f t="shared" si="27"/>
      </c>
    </row>
    <row r="4693" ht="13.5" customHeight="1">
      <c r="L4693" s="351">
        <f t="shared" si="27"/>
      </c>
    </row>
    <row r="4694" ht="13.5" customHeight="1">
      <c r="L4694" s="351">
        <f t="shared" si="27"/>
      </c>
    </row>
    <row r="4695" ht="13.5" customHeight="1">
      <c r="L4695" s="351">
        <f t="shared" si="27"/>
      </c>
    </row>
    <row r="4696" ht="13.5" customHeight="1">
      <c r="L4696" s="351">
        <f t="shared" si="27"/>
      </c>
    </row>
    <row r="4697" ht="13.5" customHeight="1">
      <c r="L4697" s="351">
        <f t="shared" si="27"/>
      </c>
    </row>
    <row r="4698" ht="13.5" customHeight="1">
      <c r="L4698" s="351">
        <f t="shared" si="27"/>
      </c>
    </row>
    <row r="4699" ht="13.5" customHeight="1">
      <c r="L4699" s="351">
        <f t="shared" si="27"/>
      </c>
    </row>
    <row r="4700" ht="13.5" customHeight="1">
      <c r="L4700" s="351">
        <f t="shared" si="27"/>
      </c>
    </row>
    <row r="4701" ht="13.5" customHeight="1">
      <c r="L4701" s="351">
        <f t="shared" si="27"/>
      </c>
    </row>
    <row r="4702" ht="13.5" customHeight="1">
      <c r="L4702" s="351">
        <f t="shared" si="27"/>
      </c>
    </row>
    <row r="4703" ht="13.5" customHeight="1">
      <c r="L4703" s="351">
        <f t="shared" si="27"/>
      </c>
    </row>
    <row r="4704" ht="13.5" customHeight="1">
      <c r="L4704" s="351">
        <f t="shared" si="27"/>
      </c>
    </row>
    <row r="4705" ht="13.5" customHeight="1">
      <c r="L4705" s="351">
        <f t="shared" si="27"/>
      </c>
    </row>
    <row r="4706" ht="13.5" customHeight="1">
      <c r="L4706" s="351">
        <f t="shared" si="27"/>
      </c>
    </row>
    <row r="4707" ht="13.5" customHeight="1">
      <c r="L4707" s="351">
        <f t="shared" si="27"/>
      </c>
    </row>
    <row r="4708" ht="13.5" customHeight="1">
      <c r="L4708" s="351">
        <f t="shared" si="27"/>
      </c>
    </row>
    <row r="4709" ht="13.5" customHeight="1">
      <c r="L4709" s="351">
        <f t="shared" si="27"/>
      </c>
    </row>
    <row r="4710" ht="13.5" customHeight="1">
      <c r="L4710" s="351">
        <f t="shared" si="27"/>
      </c>
    </row>
    <row r="4711" ht="13.5" customHeight="1">
      <c r="L4711" s="351">
        <f t="shared" si="27"/>
      </c>
    </row>
    <row r="4712" ht="13.5" customHeight="1">
      <c r="L4712" s="351">
        <f t="shared" si="27"/>
      </c>
    </row>
    <row r="4713" ht="13.5" customHeight="1">
      <c r="L4713" s="351">
        <f t="shared" si="27"/>
      </c>
    </row>
    <row r="4714" ht="13.5" customHeight="1">
      <c r="L4714" s="351">
        <f t="shared" si="27"/>
      </c>
    </row>
    <row r="4715" ht="13.5" customHeight="1">
      <c r="L4715" s="351">
        <f t="shared" si="27"/>
      </c>
    </row>
    <row r="4716" ht="13.5" customHeight="1">
      <c r="L4716" s="351">
        <f t="shared" si="27"/>
      </c>
    </row>
    <row r="4717" ht="13.5" customHeight="1">
      <c r="L4717" s="351">
        <f t="shared" si="27"/>
      </c>
    </row>
    <row r="4718" ht="13.5" customHeight="1">
      <c r="L4718" s="351">
        <f t="shared" si="27"/>
      </c>
    </row>
    <row r="4719" ht="13.5" customHeight="1">
      <c r="L4719" s="351">
        <f t="shared" si="27"/>
      </c>
    </row>
    <row r="4720" ht="13.5" customHeight="1">
      <c r="L4720" s="351">
        <f t="shared" si="27"/>
      </c>
    </row>
    <row r="4721" ht="13.5" customHeight="1">
      <c r="L4721" s="351">
        <f t="shared" si="27"/>
      </c>
    </row>
    <row r="4722" ht="13.5" customHeight="1">
      <c r="L4722" s="351">
        <f t="shared" si="27"/>
      </c>
    </row>
    <row r="4723" ht="13.5" customHeight="1">
      <c r="L4723" s="351">
        <f t="shared" si="27"/>
      </c>
    </row>
    <row r="4724" ht="13.5" customHeight="1">
      <c r="L4724" s="351">
        <f t="shared" si="27"/>
      </c>
    </row>
    <row r="4725" ht="13.5" customHeight="1">
      <c r="L4725" s="351">
        <f t="shared" si="27"/>
      </c>
    </row>
    <row r="4726" ht="13.5" customHeight="1">
      <c r="L4726" s="351">
        <f t="shared" si="27"/>
      </c>
    </row>
    <row r="4727" ht="13.5" customHeight="1">
      <c r="L4727" s="351">
        <f t="shared" si="27"/>
      </c>
    </row>
    <row r="4728" ht="13.5" customHeight="1">
      <c r="L4728" s="351">
        <f t="shared" si="27"/>
      </c>
    </row>
    <row r="4729" ht="13.5" customHeight="1">
      <c r="L4729" s="351">
        <f t="shared" si="27"/>
      </c>
    </row>
    <row r="4730" ht="13.5" customHeight="1">
      <c r="L4730" s="351">
        <f t="shared" si="27"/>
      </c>
    </row>
    <row r="4731" ht="13.5" customHeight="1">
      <c r="L4731" s="351">
        <f t="shared" si="27"/>
      </c>
    </row>
    <row r="4732" ht="13.5" customHeight="1">
      <c r="L4732" s="351">
        <f t="shared" si="27"/>
      </c>
    </row>
    <row r="4733" ht="13.5" customHeight="1">
      <c r="L4733" s="351">
        <f t="shared" si="27"/>
      </c>
    </row>
    <row r="4734" ht="13.5" customHeight="1">
      <c r="L4734" s="351">
        <f t="shared" si="27"/>
      </c>
    </row>
    <row r="4735" ht="13.5" customHeight="1">
      <c r="L4735" s="351">
        <f t="shared" si="27"/>
      </c>
    </row>
    <row r="4736" ht="13.5" customHeight="1">
      <c r="L4736" s="351">
        <f t="shared" si="27"/>
      </c>
    </row>
    <row r="4737" ht="13.5" customHeight="1">
      <c r="L4737" s="351">
        <f t="shared" si="27"/>
      </c>
    </row>
    <row r="4738" ht="13.5" customHeight="1">
      <c r="L4738" s="351">
        <f t="shared" si="27"/>
      </c>
    </row>
    <row r="4739" ht="13.5" customHeight="1">
      <c r="L4739" s="351">
        <f aca="true" t="shared" si="28" ref="L4739:L4802">IF(J4739="","",IF(J4739=0,"",K4739/J4739))</f>
      </c>
    </row>
    <row r="4740" ht="13.5" customHeight="1">
      <c r="L4740" s="351">
        <f t="shared" si="28"/>
      </c>
    </row>
    <row r="4741" ht="13.5" customHeight="1">
      <c r="L4741" s="351">
        <f t="shared" si="28"/>
      </c>
    </row>
    <row r="4742" ht="13.5" customHeight="1">
      <c r="L4742" s="351">
        <f t="shared" si="28"/>
      </c>
    </row>
    <row r="4743" ht="13.5" customHeight="1">
      <c r="L4743" s="351">
        <f t="shared" si="28"/>
      </c>
    </row>
    <row r="4744" ht="13.5" customHeight="1">
      <c r="L4744" s="351">
        <f t="shared" si="28"/>
      </c>
    </row>
    <row r="4745" ht="13.5" customHeight="1">
      <c r="L4745" s="351">
        <f t="shared" si="28"/>
      </c>
    </row>
    <row r="4746" ht="13.5" customHeight="1">
      <c r="L4746" s="351">
        <f t="shared" si="28"/>
      </c>
    </row>
    <row r="4747" ht="13.5" customHeight="1">
      <c r="L4747" s="351">
        <f t="shared" si="28"/>
      </c>
    </row>
    <row r="4748" ht="13.5" customHeight="1">
      <c r="L4748" s="351">
        <f t="shared" si="28"/>
      </c>
    </row>
    <row r="4749" ht="13.5" customHeight="1">
      <c r="L4749" s="351">
        <f t="shared" si="28"/>
      </c>
    </row>
    <row r="4750" ht="13.5" customHeight="1">
      <c r="L4750" s="351">
        <f t="shared" si="28"/>
      </c>
    </row>
    <row r="4751" ht="13.5" customHeight="1">
      <c r="L4751" s="351">
        <f t="shared" si="28"/>
      </c>
    </row>
    <row r="4752" ht="13.5" customHeight="1">
      <c r="L4752" s="351">
        <f t="shared" si="28"/>
      </c>
    </row>
    <row r="4753" ht="13.5" customHeight="1">
      <c r="L4753" s="351">
        <f t="shared" si="28"/>
      </c>
    </row>
    <row r="4754" ht="13.5" customHeight="1">
      <c r="L4754" s="351">
        <f t="shared" si="28"/>
      </c>
    </row>
    <row r="4755" ht="13.5" customHeight="1">
      <c r="L4755" s="351">
        <f t="shared" si="28"/>
      </c>
    </row>
    <row r="4756" ht="13.5" customHeight="1">
      <c r="L4756" s="351">
        <f t="shared" si="28"/>
      </c>
    </row>
    <row r="4757" ht="13.5" customHeight="1">
      <c r="L4757" s="351">
        <f t="shared" si="28"/>
      </c>
    </row>
    <row r="4758" ht="13.5" customHeight="1">
      <c r="L4758" s="351">
        <f t="shared" si="28"/>
      </c>
    </row>
    <row r="4759" ht="13.5" customHeight="1">
      <c r="L4759" s="351">
        <f t="shared" si="28"/>
      </c>
    </row>
    <row r="4760" ht="13.5" customHeight="1">
      <c r="L4760" s="351">
        <f t="shared" si="28"/>
      </c>
    </row>
    <row r="4761" ht="13.5" customHeight="1">
      <c r="L4761" s="351">
        <f t="shared" si="28"/>
      </c>
    </row>
    <row r="4762" ht="13.5" customHeight="1">
      <c r="L4762" s="351">
        <f t="shared" si="28"/>
      </c>
    </row>
    <row r="4763" ht="13.5" customHeight="1">
      <c r="L4763" s="351">
        <f t="shared" si="28"/>
      </c>
    </row>
    <row r="4764" ht="13.5" customHeight="1">
      <c r="L4764" s="351">
        <f t="shared" si="28"/>
      </c>
    </row>
    <row r="4765" ht="13.5" customHeight="1">
      <c r="L4765" s="351">
        <f t="shared" si="28"/>
      </c>
    </row>
    <row r="4766" ht="13.5" customHeight="1">
      <c r="L4766" s="351">
        <f t="shared" si="28"/>
      </c>
    </row>
    <row r="4767" ht="13.5" customHeight="1">
      <c r="L4767" s="351">
        <f t="shared" si="28"/>
      </c>
    </row>
    <row r="4768" ht="13.5" customHeight="1">
      <c r="L4768" s="351">
        <f t="shared" si="28"/>
      </c>
    </row>
    <row r="4769" ht="13.5" customHeight="1">
      <c r="L4769" s="351">
        <f t="shared" si="28"/>
      </c>
    </row>
    <row r="4770" ht="13.5" customHeight="1">
      <c r="L4770" s="351">
        <f t="shared" si="28"/>
      </c>
    </row>
    <row r="4771" ht="13.5" customHeight="1">
      <c r="L4771" s="351">
        <f t="shared" si="28"/>
      </c>
    </row>
    <row r="4772" ht="13.5" customHeight="1">
      <c r="L4772" s="351">
        <f t="shared" si="28"/>
      </c>
    </row>
    <row r="4773" ht="13.5" customHeight="1">
      <c r="L4773" s="351">
        <f t="shared" si="28"/>
      </c>
    </row>
    <row r="4774" ht="13.5" customHeight="1">
      <c r="L4774" s="351">
        <f t="shared" si="28"/>
      </c>
    </row>
    <row r="4775" ht="13.5" customHeight="1">
      <c r="L4775" s="351">
        <f t="shared" si="28"/>
      </c>
    </row>
    <row r="4776" ht="13.5" customHeight="1">
      <c r="L4776" s="351">
        <f t="shared" si="28"/>
      </c>
    </row>
    <row r="4777" ht="13.5" customHeight="1">
      <c r="L4777" s="351">
        <f t="shared" si="28"/>
      </c>
    </row>
    <row r="4778" ht="13.5" customHeight="1">
      <c r="L4778" s="351">
        <f t="shared" si="28"/>
      </c>
    </row>
    <row r="4779" ht="13.5" customHeight="1">
      <c r="L4779" s="351">
        <f t="shared" si="28"/>
      </c>
    </row>
    <row r="4780" ht="13.5" customHeight="1">
      <c r="L4780" s="351">
        <f t="shared" si="28"/>
      </c>
    </row>
    <row r="4781" ht="13.5" customHeight="1">
      <c r="L4781" s="351">
        <f t="shared" si="28"/>
      </c>
    </row>
    <row r="4782" ht="13.5" customHeight="1">
      <c r="L4782" s="351">
        <f t="shared" si="28"/>
      </c>
    </row>
    <row r="4783" ht="13.5" customHeight="1">
      <c r="L4783" s="351">
        <f t="shared" si="28"/>
      </c>
    </row>
    <row r="4784" ht="13.5" customHeight="1">
      <c r="L4784" s="351">
        <f t="shared" si="28"/>
      </c>
    </row>
    <row r="4785" ht="13.5" customHeight="1">
      <c r="L4785" s="351">
        <f t="shared" si="28"/>
      </c>
    </row>
    <row r="4786" ht="13.5" customHeight="1">
      <c r="L4786" s="351">
        <f t="shared" si="28"/>
      </c>
    </row>
    <row r="4787" ht="13.5" customHeight="1">
      <c r="L4787" s="351">
        <f t="shared" si="28"/>
      </c>
    </row>
    <row r="4788" ht="13.5" customHeight="1">
      <c r="L4788" s="351">
        <f t="shared" si="28"/>
      </c>
    </row>
    <row r="4789" ht="13.5" customHeight="1">
      <c r="L4789" s="351">
        <f t="shared" si="28"/>
      </c>
    </row>
    <row r="4790" ht="13.5" customHeight="1">
      <c r="L4790" s="351">
        <f t="shared" si="28"/>
      </c>
    </row>
    <row r="4791" ht="13.5" customHeight="1">
      <c r="L4791" s="351">
        <f t="shared" si="28"/>
      </c>
    </row>
    <row r="4792" ht="13.5" customHeight="1">
      <c r="L4792" s="351">
        <f t="shared" si="28"/>
      </c>
    </row>
    <row r="4793" ht="13.5" customHeight="1">
      <c r="L4793" s="351">
        <f t="shared" si="28"/>
      </c>
    </row>
    <row r="4794" ht="13.5" customHeight="1">
      <c r="L4794" s="351">
        <f t="shared" si="28"/>
      </c>
    </row>
    <row r="4795" ht="13.5" customHeight="1">
      <c r="L4795" s="351">
        <f t="shared" si="28"/>
      </c>
    </row>
    <row r="4796" ht="13.5" customHeight="1">
      <c r="L4796" s="351">
        <f t="shared" si="28"/>
      </c>
    </row>
    <row r="4797" ht="13.5" customHeight="1">
      <c r="L4797" s="351">
        <f t="shared" si="28"/>
      </c>
    </row>
    <row r="4798" ht="13.5" customHeight="1">
      <c r="L4798" s="351">
        <f t="shared" si="28"/>
      </c>
    </row>
    <row r="4799" ht="13.5" customHeight="1">
      <c r="L4799" s="351">
        <f t="shared" si="28"/>
      </c>
    </row>
    <row r="4800" ht="13.5" customHeight="1">
      <c r="L4800" s="351">
        <f t="shared" si="28"/>
      </c>
    </row>
    <row r="4801" ht="13.5" customHeight="1">
      <c r="L4801" s="351">
        <f t="shared" si="28"/>
      </c>
    </row>
    <row r="4802" ht="13.5" customHeight="1">
      <c r="L4802" s="351">
        <f t="shared" si="28"/>
      </c>
    </row>
    <row r="4803" ht="13.5" customHeight="1">
      <c r="L4803" s="351">
        <f aca="true" t="shared" si="29" ref="L4803:L4866">IF(J4803="","",IF(J4803=0,"",K4803/J4803))</f>
      </c>
    </row>
    <row r="4804" ht="13.5" customHeight="1">
      <c r="L4804" s="351">
        <f t="shared" si="29"/>
      </c>
    </row>
    <row r="4805" ht="13.5" customHeight="1">
      <c r="L4805" s="351">
        <f t="shared" si="29"/>
      </c>
    </row>
    <row r="4806" ht="13.5" customHeight="1">
      <c r="L4806" s="351">
        <f t="shared" si="29"/>
      </c>
    </row>
    <row r="4807" ht="13.5" customHeight="1">
      <c r="L4807" s="351">
        <f t="shared" si="29"/>
      </c>
    </row>
    <row r="4808" ht="13.5" customHeight="1">
      <c r="L4808" s="351">
        <f t="shared" si="29"/>
      </c>
    </row>
    <row r="4809" ht="13.5" customHeight="1">
      <c r="L4809" s="351">
        <f t="shared" si="29"/>
      </c>
    </row>
    <row r="4810" ht="13.5" customHeight="1">
      <c r="L4810" s="351">
        <f t="shared" si="29"/>
      </c>
    </row>
    <row r="4811" ht="13.5" customHeight="1">
      <c r="L4811" s="351">
        <f t="shared" si="29"/>
      </c>
    </row>
    <row r="4812" ht="13.5" customHeight="1">
      <c r="L4812" s="351">
        <f t="shared" si="29"/>
      </c>
    </row>
    <row r="4813" ht="13.5" customHeight="1">
      <c r="L4813" s="351">
        <f t="shared" si="29"/>
      </c>
    </row>
    <row r="4814" ht="13.5" customHeight="1">
      <c r="L4814" s="351">
        <f t="shared" si="29"/>
      </c>
    </row>
    <row r="4815" ht="13.5" customHeight="1">
      <c r="L4815" s="351">
        <f t="shared" si="29"/>
      </c>
    </row>
    <row r="4816" ht="13.5" customHeight="1">
      <c r="L4816" s="351">
        <f t="shared" si="29"/>
      </c>
    </row>
    <row r="4817" ht="13.5" customHeight="1">
      <c r="L4817" s="351">
        <f t="shared" si="29"/>
      </c>
    </row>
    <row r="4818" ht="13.5" customHeight="1">
      <c r="L4818" s="351">
        <f t="shared" si="29"/>
      </c>
    </row>
    <row r="4819" ht="13.5" customHeight="1">
      <c r="L4819" s="351">
        <f t="shared" si="29"/>
      </c>
    </row>
    <row r="4820" ht="13.5" customHeight="1">
      <c r="L4820" s="351">
        <f t="shared" si="29"/>
      </c>
    </row>
    <row r="4821" ht="13.5" customHeight="1">
      <c r="L4821" s="351">
        <f t="shared" si="29"/>
      </c>
    </row>
    <row r="4822" ht="13.5" customHeight="1">
      <c r="L4822" s="351">
        <f t="shared" si="29"/>
      </c>
    </row>
    <row r="4823" ht="13.5" customHeight="1">
      <c r="L4823" s="351">
        <f t="shared" si="29"/>
      </c>
    </row>
    <row r="4824" ht="13.5" customHeight="1">
      <c r="L4824" s="351">
        <f t="shared" si="29"/>
      </c>
    </row>
    <row r="4825" ht="13.5" customHeight="1">
      <c r="L4825" s="351">
        <f t="shared" si="29"/>
      </c>
    </row>
    <row r="4826" ht="13.5" customHeight="1">
      <c r="L4826" s="351">
        <f t="shared" si="29"/>
      </c>
    </row>
    <row r="4827" ht="13.5" customHeight="1">
      <c r="L4827" s="351">
        <f t="shared" si="29"/>
      </c>
    </row>
    <row r="4828" ht="13.5" customHeight="1">
      <c r="L4828" s="351">
        <f t="shared" si="29"/>
      </c>
    </row>
    <row r="4829" ht="13.5" customHeight="1">
      <c r="L4829" s="351">
        <f t="shared" si="29"/>
      </c>
    </row>
    <row r="4830" ht="13.5" customHeight="1">
      <c r="L4830" s="351">
        <f t="shared" si="29"/>
      </c>
    </row>
    <row r="4831" ht="13.5" customHeight="1">
      <c r="L4831" s="351">
        <f t="shared" si="29"/>
      </c>
    </row>
    <row r="4832" ht="13.5" customHeight="1">
      <c r="L4832" s="351">
        <f t="shared" si="29"/>
      </c>
    </row>
    <row r="4833" ht="13.5" customHeight="1">
      <c r="L4833" s="351">
        <f t="shared" si="29"/>
      </c>
    </row>
    <row r="4834" ht="13.5" customHeight="1">
      <c r="L4834" s="351">
        <f t="shared" si="29"/>
      </c>
    </row>
    <row r="4835" ht="13.5" customHeight="1">
      <c r="L4835" s="351">
        <f t="shared" si="29"/>
      </c>
    </row>
    <row r="4836" ht="13.5" customHeight="1">
      <c r="L4836" s="351">
        <f t="shared" si="29"/>
      </c>
    </row>
    <row r="4837" ht="13.5" customHeight="1">
      <c r="L4837" s="351">
        <f t="shared" si="29"/>
      </c>
    </row>
    <row r="4838" ht="13.5" customHeight="1">
      <c r="L4838" s="351">
        <f t="shared" si="29"/>
      </c>
    </row>
    <row r="4839" ht="13.5" customHeight="1">
      <c r="L4839" s="351">
        <f t="shared" si="29"/>
      </c>
    </row>
    <row r="4840" ht="13.5" customHeight="1">
      <c r="L4840" s="351">
        <f t="shared" si="29"/>
      </c>
    </row>
    <row r="4841" ht="13.5" customHeight="1">
      <c r="L4841" s="351">
        <f t="shared" si="29"/>
      </c>
    </row>
    <row r="4842" ht="13.5" customHeight="1">
      <c r="L4842" s="351">
        <f t="shared" si="29"/>
      </c>
    </row>
    <row r="4843" ht="13.5" customHeight="1">
      <c r="L4843" s="351">
        <f t="shared" si="29"/>
      </c>
    </row>
    <row r="4844" ht="13.5" customHeight="1">
      <c r="L4844" s="351">
        <f t="shared" si="29"/>
      </c>
    </row>
    <row r="4845" ht="13.5" customHeight="1">
      <c r="L4845" s="351">
        <f t="shared" si="29"/>
      </c>
    </row>
    <row r="4846" ht="13.5" customHeight="1">
      <c r="L4846" s="351">
        <f t="shared" si="29"/>
      </c>
    </row>
    <row r="4847" ht="13.5" customHeight="1">
      <c r="L4847" s="351">
        <f t="shared" si="29"/>
      </c>
    </row>
    <row r="4848" ht="13.5" customHeight="1">
      <c r="L4848" s="351">
        <f t="shared" si="29"/>
      </c>
    </row>
    <row r="4849" ht="13.5" customHeight="1">
      <c r="L4849" s="351">
        <f t="shared" si="29"/>
      </c>
    </row>
    <row r="4850" ht="13.5" customHeight="1">
      <c r="L4850" s="351">
        <f t="shared" si="29"/>
      </c>
    </row>
    <row r="4851" ht="13.5" customHeight="1">
      <c r="L4851" s="351">
        <f t="shared" si="29"/>
      </c>
    </row>
    <row r="4852" ht="13.5" customHeight="1">
      <c r="L4852" s="351">
        <f t="shared" si="29"/>
      </c>
    </row>
    <row r="4853" ht="13.5" customHeight="1">
      <c r="L4853" s="351">
        <f t="shared" si="29"/>
      </c>
    </row>
    <row r="4854" ht="13.5" customHeight="1">
      <c r="L4854" s="351">
        <f t="shared" si="29"/>
      </c>
    </row>
    <row r="4855" ht="13.5" customHeight="1">
      <c r="L4855" s="351">
        <f t="shared" si="29"/>
      </c>
    </row>
    <row r="4856" ht="13.5" customHeight="1">
      <c r="L4856" s="351">
        <f t="shared" si="29"/>
      </c>
    </row>
    <row r="4857" ht="13.5" customHeight="1">
      <c r="L4857" s="351">
        <f t="shared" si="29"/>
      </c>
    </row>
    <row r="4858" ht="13.5" customHeight="1">
      <c r="L4858" s="351">
        <f t="shared" si="29"/>
      </c>
    </row>
    <row r="4859" ht="13.5" customHeight="1">
      <c r="L4859" s="351">
        <f t="shared" si="29"/>
      </c>
    </row>
    <row r="4860" ht="13.5" customHeight="1">
      <c r="L4860" s="351">
        <f t="shared" si="29"/>
      </c>
    </row>
    <row r="4861" ht="13.5" customHeight="1">
      <c r="L4861" s="351">
        <f t="shared" si="29"/>
      </c>
    </row>
    <row r="4862" ht="13.5" customHeight="1">
      <c r="L4862" s="351">
        <f t="shared" si="29"/>
      </c>
    </row>
    <row r="4863" ht="13.5" customHeight="1">
      <c r="L4863" s="351">
        <f t="shared" si="29"/>
      </c>
    </row>
    <row r="4864" ht="13.5" customHeight="1">
      <c r="L4864" s="351">
        <f t="shared" si="29"/>
      </c>
    </row>
    <row r="4865" ht="13.5" customHeight="1">
      <c r="L4865" s="351">
        <f t="shared" si="29"/>
      </c>
    </row>
    <row r="4866" ht="13.5" customHeight="1">
      <c r="L4866" s="351">
        <f t="shared" si="29"/>
      </c>
    </row>
    <row r="4867" ht="13.5" customHeight="1">
      <c r="L4867" s="351">
        <f aca="true" t="shared" si="30" ref="L4867:L4930">IF(J4867="","",IF(J4867=0,"",K4867/J4867))</f>
      </c>
    </row>
    <row r="4868" ht="13.5" customHeight="1">
      <c r="L4868" s="351">
        <f t="shared" si="30"/>
      </c>
    </row>
    <row r="4869" ht="13.5" customHeight="1">
      <c r="L4869" s="351">
        <f t="shared" si="30"/>
      </c>
    </row>
    <row r="4870" ht="13.5" customHeight="1">
      <c r="L4870" s="351">
        <f t="shared" si="30"/>
      </c>
    </row>
    <row r="4871" ht="13.5" customHeight="1">
      <c r="L4871" s="351">
        <f t="shared" si="30"/>
      </c>
    </row>
    <row r="4872" ht="13.5" customHeight="1">
      <c r="L4872" s="351">
        <f t="shared" si="30"/>
      </c>
    </row>
    <row r="4873" ht="13.5" customHeight="1">
      <c r="L4873" s="351">
        <f t="shared" si="30"/>
      </c>
    </row>
    <row r="4874" ht="13.5" customHeight="1">
      <c r="L4874" s="351">
        <f t="shared" si="30"/>
      </c>
    </row>
    <row r="4875" ht="13.5" customHeight="1">
      <c r="L4875" s="351">
        <f t="shared" si="30"/>
      </c>
    </row>
    <row r="4876" ht="13.5" customHeight="1">
      <c r="L4876" s="351">
        <f t="shared" si="30"/>
      </c>
    </row>
    <row r="4877" ht="13.5" customHeight="1">
      <c r="L4877" s="351">
        <f t="shared" si="30"/>
      </c>
    </row>
    <row r="4878" ht="13.5" customHeight="1">
      <c r="L4878" s="351">
        <f t="shared" si="30"/>
      </c>
    </row>
    <row r="4879" ht="13.5" customHeight="1">
      <c r="L4879" s="351">
        <f t="shared" si="30"/>
      </c>
    </row>
    <row r="4880" ht="13.5" customHeight="1">
      <c r="L4880" s="351">
        <f t="shared" si="30"/>
      </c>
    </row>
    <row r="4881" ht="13.5" customHeight="1">
      <c r="L4881" s="351">
        <f t="shared" si="30"/>
      </c>
    </row>
    <row r="4882" ht="13.5" customHeight="1">
      <c r="L4882" s="351">
        <f t="shared" si="30"/>
      </c>
    </row>
    <row r="4883" ht="13.5" customHeight="1">
      <c r="L4883" s="351">
        <f t="shared" si="30"/>
      </c>
    </row>
    <row r="4884" ht="13.5" customHeight="1">
      <c r="L4884" s="351">
        <f t="shared" si="30"/>
      </c>
    </row>
    <row r="4885" ht="13.5" customHeight="1">
      <c r="L4885" s="351">
        <f t="shared" si="30"/>
      </c>
    </row>
    <row r="4886" ht="13.5" customHeight="1">
      <c r="L4886" s="351">
        <f t="shared" si="30"/>
      </c>
    </row>
    <row r="4887" ht="13.5" customHeight="1">
      <c r="L4887" s="351">
        <f t="shared" si="30"/>
      </c>
    </row>
    <row r="4888" ht="13.5" customHeight="1">
      <c r="L4888" s="351">
        <f t="shared" si="30"/>
      </c>
    </row>
    <row r="4889" ht="13.5" customHeight="1">
      <c r="L4889" s="351">
        <f t="shared" si="30"/>
      </c>
    </row>
    <row r="4890" ht="13.5" customHeight="1">
      <c r="L4890" s="351">
        <f t="shared" si="30"/>
      </c>
    </row>
    <row r="4891" ht="13.5" customHeight="1">
      <c r="L4891" s="351">
        <f t="shared" si="30"/>
      </c>
    </row>
    <row r="4892" ht="13.5" customHeight="1">
      <c r="L4892" s="351">
        <f t="shared" si="30"/>
      </c>
    </row>
    <row r="4893" ht="13.5" customHeight="1">
      <c r="L4893" s="351">
        <f t="shared" si="30"/>
      </c>
    </row>
    <row r="4894" ht="13.5" customHeight="1">
      <c r="L4894" s="351">
        <f t="shared" si="30"/>
      </c>
    </row>
    <row r="4895" ht="13.5" customHeight="1">
      <c r="L4895" s="351">
        <f t="shared" si="30"/>
      </c>
    </row>
    <row r="4896" ht="13.5" customHeight="1">
      <c r="L4896" s="351">
        <f t="shared" si="30"/>
      </c>
    </row>
    <row r="4897" ht="13.5" customHeight="1">
      <c r="L4897" s="351">
        <f t="shared" si="30"/>
      </c>
    </row>
    <row r="4898" ht="13.5" customHeight="1">
      <c r="L4898" s="351">
        <f t="shared" si="30"/>
      </c>
    </row>
    <row r="4899" ht="13.5" customHeight="1">
      <c r="L4899" s="351">
        <f t="shared" si="30"/>
      </c>
    </row>
    <row r="4900" ht="13.5" customHeight="1">
      <c r="L4900" s="351">
        <f t="shared" si="30"/>
      </c>
    </row>
    <row r="4901" ht="13.5" customHeight="1">
      <c r="L4901" s="351">
        <f t="shared" si="30"/>
      </c>
    </row>
    <row r="4902" ht="13.5" customHeight="1">
      <c r="L4902" s="351">
        <f t="shared" si="30"/>
      </c>
    </row>
    <row r="4903" ht="13.5" customHeight="1">
      <c r="L4903" s="351">
        <f t="shared" si="30"/>
      </c>
    </row>
    <row r="4904" ht="13.5" customHeight="1">
      <c r="L4904" s="351">
        <f t="shared" si="30"/>
      </c>
    </row>
    <row r="4905" ht="13.5" customHeight="1">
      <c r="L4905" s="351">
        <f t="shared" si="30"/>
      </c>
    </row>
    <row r="4906" ht="13.5" customHeight="1">
      <c r="L4906" s="351">
        <f t="shared" si="30"/>
      </c>
    </row>
    <row r="4907" ht="13.5" customHeight="1">
      <c r="L4907" s="351">
        <f t="shared" si="30"/>
      </c>
    </row>
    <row r="4908" ht="13.5" customHeight="1">
      <c r="L4908" s="351">
        <f t="shared" si="30"/>
      </c>
    </row>
    <row r="4909" ht="13.5" customHeight="1">
      <c r="L4909" s="351">
        <f t="shared" si="30"/>
      </c>
    </row>
    <row r="4910" ht="13.5" customHeight="1">
      <c r="L4910" s="351">
        <f t="shared" si="30"/>
      </c>
    </row>
    <row r="4911" ht="13.5" customHeight="1">
      <c r="L4911" s="351">
        <f t="shared" si="30"/>
      </c>
    </row>
    <row r="4912" ht="13.5" customHeight="1">
      <c r="L4912" s="351">
        <f t="shared" si="30"/>
      </c>
    </row>
    <row r="4913" ht="13.5" customHeight="1">
      <c r="L4913" s="351">
        <f t="shared" si="30"/>
      </c>
    </row>
    <row r="4914" ht="13.5" customHeight="1">
      <c r="L4914" s="351">
        <f t="shared" si="30"/>
      </c>
    </row>
    <row r="4915" ht="13.5" customHeight="1">
      <c r="L4915" s="351">
        <f t="shared" si="30"/>
      </c>
    </row>
    <row r="4916" ht="13.5" customHeight="1">
      <c r="L4916" s="351">
        <f t="shared" si="30"/>
      </c>
    </row>
    <row r="4917" ht="13.5" customHeight="1">
      <c r="L4917" s="351">
        <f t="shared" si="30"/>
      </c>
    </row>
    <row r="4918" ht="13.5" customHeight="1">
      <c r="L4918" s="351">
        <f t="shared" si="30"/>
      </c>
    </row>
    <row r="4919" ht="13.5" customHeight="1">
      <c r="L4919" s="351">
        <f t="shared" si="30"/>
      </c>
    </row>
    <row r="4920" ht="13.5" customHeight="1">
      <c r="L4920" s="351">
        <f t="shared" si="30"/>
      </c>
    </row>
    <row r="4921" ht="13.5" customHeight="1">
      <c r="L4921" s="351">
        <f t="shared" si="30"/>
      </c>
    </row>
    <row r="4922" ht="13.5" customHeight="1">
      <c r="L4922" s="351">
        <f t="shared" si="30"/>
      </c>
    </row>
    <row r="4923" ht="13.5" customHeight="1">
      <c r="L4923" s="351">
        <f t="shared" si="30"/>
      </c>
    </row>
    <row r="4924" ht="13.5" customHeight="1">
      <c r="L4924" s="351">
        <f t="shared" si="30"/>
      </c>
    </row>
    <row r="4925" ht="13.5" customHeight="1">
      <c r="L4925" s="351">
        <f t="shared" si="30"/>
      </c>
    </row>
    <row r="4926" ht="13.5" customHeight="1">
      <c r="L4926" s="351">
        <f t="shared" si="30"/>
      </c>
    </row>
    <row r="4927" ht="13.5" customHeight="1">
      <c r="L4927" s="351">
        <f t="shared" si="30"/>
      </c>
    </row>
    <row r="4928" ht="13.5" customHeight="1">
      <c r="L4928" s="351">
        <f t="shared" si="30"/>
      </c>
    </row>
    <row r="4929" ht="13.5" customHeight="1">
      <c r="L4929" s="351">
        <f t="shared" si="30"/>
      </c>
    </row>
    <row r="4930" ht="13.5" customHeight="1">
      <c r="L4930" s="351">
        <f t="shared" si="30"/>
      </c>
    </row>
    <row r="4931" ht="13.5" customHeight="1">
      <c r="L4931" s="351">
        <f aca="true" t="shared" si="31" ref="L4931:L4994">IF(J4931="","",IF(J4931=0,"",K4931/J4931))</f>
      </c>
    </row>
    <row r="4932" ht="13.5" customHeight="1">
      <c r="L4932" s="351">
        <f t="shared" si="31"/>
      </c>
    </row>
    <row r="4933" ht="13.5" customHeight="1">
      <c r="L4933" s="351">
        <f t="shared" si="31"/>
      </c>
    </row>
    <row r="4934" ht="13.5" customHeight="1">
      <c r="L4934" s="351">
        <f t="shared" si="31"/>
      </c>
    </row>
    <row r="4935" ht="13.5" customHeight="1">
      <c r="L4935" s="351">
        <f t="shared" si="31"/>
      </c>
    </row>
    <row r="4936" ht="13.5" customHeight="1">
      <c r="L4936" s="351">
        <f t="shared" si="31"/>
      </c>
    </row>
    <row r="4937" ht="13.5" customHeight="1">
      <c r="L4937" s="351">
        <f t="shared" si="31"/>
      </c>
    </row>
    <row r="4938" ht="13.5" customHeight="1">
      <c r="L4938" s="351">
        <f t="shared" si="31"/>
      </c>
    </row>
    <row r="4939" ht="13.5" customHeight="1">
      <c r="L4939" s="351">
        <f t="shared" si="31"/>
      </c>
    </row>
    <row r="4940" ht="13.5" customHeight="1">
      <c r="L4940" s="351">
        <f t="shared" si="31"/>
      </c>
    </row>
    <row r="4941" ht="13.5" customHeight="1">
      <c r="L4941" s="351">
        <f t="shared" si="31"/>
      </c>
    </row>
    <row r="4942" ht="13.5" customHeight="1">
      <c r="L4942" s="351">
        <f t="shared" si="31"/>
      </c>
    </row>
    <row r="4943" ht="13.5" customHeight="1">
      <c r="L4943" s="351">
        <f t="shared" si="31"/>
      </c>
    </row>
    <row r="4944" ht="13.5" customHeight="1">
      <c r="L4944" s="351">
        <f t="shared" si="31"/>
      </c>
    </row>
    <row r="4945" ht="13.5" customHeight="1">
      <c r="L4945" s="351">
        <f t="shared" si="31"/>
      </c>
    </row>
    <row r="4946" ht="13.5" customHeight="1">
      <c r="L4946" s="351">
        <f t="shared" si="31"/>
      </c>
    </row>
    <row r="4947" ht="13.5" customHeight="1">
      <c r="L4947" s="351">
        <f t="shared" si="31"/>
      </c>
    </row>
    <row r="4948" ht="13.5" customHeight="1">
      <c r="L4948" s="351">
        <f t="shared" si="31"/>
      </c>
    </row>
    <row r="4949" ht="13.5" customHeight="1">
      <c r="L4949" s="351">
        <f t="shared" si="31"/>
      </c>
    </row>
    <row r="4950" ht="13.5" customHeight="1">
      <c r="L4950" s="351">
        <f t="shared" si="31"/>
      </c>
    </row>
    <row r="4951" ht="13.5" customHeight="1">
      <c r="L4951" s="351">
        <f t="shared" si="31"/>
      </c>
    </row>
    <row r="4952" ht="13.5" customHeight="1">
      <c r="L4952" s="351">
        <f t="shared" si="31"/>
      </c>
    </row>
    <row r="4953" ht="13.5" customHeight="1">
      <c r="L4953" s="351">
        <f t="shared" si="31"/>
      </c>
    </row>
    <row r="4954" ht="13.5" customHeight="1">
      <c r="L4954" s="351">
        <f t="shared" si="31"/>
      </c>
    </row>
    <row r="4955" ht="13.5" customHeight="1">
      <c r="L4955" s="351">
        <f t="shared" si="31"/>
      </c>
    </row>
    <row r="4956" ht="13.5" customHeight="1">
      <c r="L4956" s="351">
        <f t="shared" si="31"/>
      </c>
    </row>
    <row r="4957" ht="13.5" customHeight="1">
      <c r="L4957" s="351">
        <f t="shared" si="31"/>
      </c>
    </row>
    <row r="4958" ht="13.5" customHeight="1">
      <c r="L4958" s="351">
        <f t="shared" si="31"/>
      </c>
    </row>
    <row r="4959" ht="13.5" customHeight="1">
      <c r="L4959" s="351">
        <f t="shared" si="31"/>
      </c>
    </row>
    <row r="4960" ht="13.5" customHeight="1">
      <c r="L4960" s="351">
        <f t="shared" si="31"/>
      </c>
    </row>
    <row r="4961" ht="13.5" customHeight="1">
      <c r="L4961" s="351">
        <f t="shared" si="31"/>
      </c>
    </row>
    <row r="4962" ht="13.5" customHeight="1">
      <c r="L4962" s="351">
        <f t="shared" si="31"/>
      </c>
    </row>
    <row r="4963" ht="13.5" customHeight="1">
      <c r="L4963" s="351">
        <f t="shared" si="31"/>
      </c>
    </row>
    <row r="4964" ht="13.5" customHeight="1">
      <c r="L4964" s="351">
        <f t="shared" si="31"/>
      </c>
    </row>
    <row r="4965" ht="13.5" customHeight="1">
      <c r="L4965" s="351">
        <f t="shared" si="31"/>
      </c>
    </row>
    <row r="4966" ht="13.5" customHeight="1">
      <c r="L4966" s="351">
        <f t="shared" si="31"/>
      </c>
    </row>
    <row r="4967" ht="13.5" customHeight="1">
      <c r="L4967" s="351">
        <f t="shared" si="31"/>
      </c>
    </row>
    <row r="4968" ht="13.5" customHeight="1">
      <c r="L4968" s="351">
        <f t="shared" si="31"/>
      </c>
    </row>
    <row r="4969" ht="13.5" customHeight="1">
      <c r="L4969" s="351">
        <f t="shared" si="31"/>
      </c>
    </row>
    <row r="4970" ht="13.5" customHeight="1">
      <c r="L4970" s="351">
        <f t="shared" si="31"/>
      </c>
    </row>
    <row r="4971" ht="13.5" customHeight="1">
      <c r="L4971" s="351">
        <f t="shared" si="31"/>
      </c>
    </row>
    <row r="4972" ht="13.5" customHeight="1">
      <c r="L4972" s="351">
        <f t="shared" si="31"/>
      </c>
    </row>
    <row r="4973" ht="13.5" customHeight="1">
      <c r="L4973" s="351">
        <f t="shared" si="31"/>
      </c>
    </row>
    <row r="4974" ht="13.5" customHeight="1">
      <c r="L4974" s="351">
        <f t="shared" si="31"/>
      </c>
    </row>
    <row r="4975" ht="13.5" customHeight="1">
      <c r="L4975" s="351">
        <f t="shared" si="31"/>
      </c>
    </row>
    <row r="4976" ht="13.5" customHeight="1">
      <c r="L4976" s="351">
        <f t="shared" si="31"/>
      </c>
    </row>
    <row r="4977" ht="13.5" customHeight="1">
      <c r="L4977" s="351">
        <f t="shared" si="31"/>
      </c>
    </row>
    <row r="4978" ht="13.5" customHeight="1">
      <c r="L4978" s="351">
        <f t="shared" si="31"/>
      </c>
    </row>
    <row r="4979" ht="13.5" customHeight="1">
      <c r="L4979" s="351">
        <f t="shared" si="31"/>
      </c>
    </row>
    <row r="4980" ht="13.5" customHeight="1">
      <c r="L4980" s="351">
        <f t="shared" si="31"/>
      </c>
    </row>
    <row r="4981" ht="13.5" customHeight="1">
      <c r="L4981" s="351">
        <f t="shared" si="31"/>
      </c>
    </row>
    <row r="4982" ht="13.5" customHeight="1">
      <c r="L4982" s="351">
        <f t="shared" si="31"/>
      </c>
    </row>
    <row r="4983" ht="13.5" customHeight="1">
      <c r="L4983" s="351">
        <f t="shared" si="31"/>
      </c>
    </row>
    <row r="4984" ht="13.5" customHeight="1">
      <c r="L4984" s="351">
        <f t="shared" si="31"/>
      </c>
    </row>
    <row r="4985" ht="13.5" customHeight="1">
      <c r="L4985" s="351">
        <f t="shared" si="31"/>
      </c>
    </row>
    <row r="4986" ht="13.5" customHeight="1">
      <c r="L4986" s="351">
        <f t="shared" si="31"/>
      </c>
    </row>
    <row r="4987" ht="13.5" customHeight="1">
      <c r="L4987" s="351">
        <f t="shared" si="31"/>
      </c>
    </row>
    <row r="4988" ht="13.5" customHeight="1">
      <c r="L4988" s="351">
        <f t="shared" si="31"/>
      </c>
    </row>
    <row r="4989" ht="13.5" customHeight="1">
      <c r="L4989" s="351">
        <f t="shared" si="31"/>
      </c>
    </row>
    <row r="4990" ht="13.5" customHeight="1">
      <c r="L4990" s="351">
        <f t="shared" si="31"/>
      </c>
    </row>
    <row r="4991" ht="13.5" customHeight="1">
      <c r="L4991" s="351">
        <f t="shared" si="31"/>
      </c>
    </row>
    <row r="4992" ht="13.5" customHeight="1">
      <c r="L4992" s="351">
        <f t="shared" si="31"/>
      </c>
    </row>
    <row r="4993" ht="13.5" customHeight="1">
      <c r="L4993" s="351">
        <f t="shared" si="31"/>
      </c>
    </row>
    <row r="4994" ht="13.5" customHeight="1">
      <c r="L4994" s="351">
        <f t="shared" si="31"/>
      </c>
    </row>
    <row r="4995" ht="13.5" customHeight="1">
      <c r="L4995" s="351">
        <f aca="true" t="shared" si="32" ref="L4995:L5000">IF(J4995="","",IF(J4995=0,"",K4995/J4995))</f>
      </c>
    </row>
    <row r="4996" ht="13.5" customHeight="1">
      <c r="L4996" s="351">
        <f t="shared" si="32"/>
      </c>
    </row>
    <row r="4997" ht="13.5" customHeight="1">
      <c r="L4997" s="351">
        <f t="shared" si="32"/>
      </c>
    </row>
    <row r="4998" ht="13.5" customHeight="1">
      <c r="L4998" s="351">
        <f t="shared" si="32"/>
      </c>
    </row>
    <row r="4999" ht="13.5" customHeight="1">
      <c r="L4999" s="351">
        <f t="shared" si="32"/>
      </c>
    </row>
    <row r="5000" ht="13.5" customHeight="1">
      <c r="L5000" s="351">
        <f t="shared" si="32"/>
      </c>
    </row>
  </sheetData>
  <sheetProtection/>
  <autoFilter ref="A2:A2"/>
  <conditionalFormatting sqref="O3:O65536">
    <cfRule type="cellIs" priority="1" dxfId="2" operator="lessThan" stopIfTrue="1">
      <formula>0</formula>
    </cfRule>
    <cfRule type="cellIs" priority="2" dxfId="3" operator="greaterThan" stopIfTrue="1">
      <formula>0</formula>
    </cfRule>
  </conditionalFormatting>
  <printOptions horizontalCentered="1"/>
  <pageMargins left="0.25" right="0.25" top="0.5" bottom="0.5" header="0.5" footer="0.5"/>
  <pageSetup horizontalDpi="600" verticalDpi="600" orientation="landscape" scale="30" r:id="rId3"/>
  <legacyDrawing r:id="rId2"/>
</worksheet>
</file>

<file path=xl/worksheets/sheet8.xml><?xml version="1.0" encoding="utf-8"?>
<worksheet xmlns="http://schemas.openxmlformats.org/spreadsheetml/2006/main" xmlns:r="http://schemas.openxmlformats.org/officeDocument/2006/relationships">
  <sheetPr codeName="Sheet10"/>
  <dimension ref="A1:O160"/>
  <sheetViews>
    <sheetView zoomScale="80" zoomScaleNormal="80" workbookViewId="0" topLeftCell="A1">
      <pane xSplit="3" ySplit="2" topLeftCell="D3" activePane="bottomRight" state="frozen"/>
      <selection pane="topLeft" activeCell="A1" sqref="A1"/>
      <selection pane="topRight" activeCell="D1" sqref="D1"/>
      <selection pane="bottomLeft" activeCell="A3" sqref="A3"/>
      <selection pane="bottomRight" activeCell="A1" sqref="A1"/>
    </sheetView>
  </sheetViews>
  <sheetFormatPr defaultColWidth="9.140625" defaultRowHeight="12.75"/>
  <cols>
    <col min="1" max="1" width="23.57421875" style="368" customWidth="1"/>
    <col min="2" max="2" width="17.140625" style="369" customWidth="1"/>
    <col min="3" max="3" width="27.140625" style="368" customWidth="1"/>
    <col min="4" max="4" width="30.8515625" style="368" customWidth="1"/>
    <col min="5" max="5" width="27.8515625" style="368" customWidth="1"/>
    <col min="6" max="6" width="6.28125" style="368" bestFit="1" customWidth="1"/>
    <col min="7" max="7" width="8.7109375" style="370" customWidth="1"/>
    <col min="8" max="8" width="20.140625" style="368" customWidth="1"/>
    <col min="9" max="9" width="14.28125" style="368" customWidth="1"/>
    <col min="10" max="14" width="12.140625" style="371" customWidth="1"/>
    <col min="15" max="15" width="12.140625" style="372" customWidth="1"/>
    <col min="16" max="16384" width="9.140625" style="361" customWidth="1"/>
  </cols>
  <sheetData>
    <row r="1" spans="1:15" ht="21" customHeight="1">
      <c r="A1" s="334" t="s">
        <v>687</v>
      </c>
      <c r="B1" s="356"/>
      <c r="C1" s="356"/>
      <c r="D1" s="356"/>
      <c r="E1" s="356"/>
      <c r="F1" s="356"/>
      <c r="G1" s="356"/>
      <c r="H1" s="357" t="s">
        <v>967</v>
      </c>
      <c r="I1" s="358"/>
      <c r="J1" s="358">
        <v>83</v>
      </c>
      <c r="K1" s="358">
        <v>282</v>
      </c>
      <c r="L1" s="358">
        <v>611</v>
      </c>
      <c r="M1" s="358">
        <v>329</v>
      </c>
      <c r="N1" s="359">
        <v>83</v>
      </c>
      <c r="O1" s="360"/>
    </row>
    <row r="2" spans="1:15" ht="25.5">
      <c r="A2" s="384" t="s">
        <v>97</v>
      </c>
      <c r="B2" s="385" t="s">
        <v>98</v>
      </c>
      <c r="C2" s="384" t="s">
        <v>99</v>
      </c>
      <c r="D2" s="384" t="s">
        <v>100</v>
      </c>
      <c r="E2" s="384" t="s">
        <v>101</v>
      </c>
      <c r="F2" s="384" t="s">
        <v>102</v>
      </c>
      <c r="G2" s="384" t="s">
        <v>103</v>
      </c>
      <c r="H2" s="384" t="s">
        <v>104</v>
      </c>
      <c r="I2" s="386" t="s">
        <v>111</v>
      </c>
      <c r="J2" s="387" t="s">
        <v>112</v>
      </c>
      <c r="K2" s="387" t="s">
        <v>113</v>
      </c>
      <c r="L2" s="430" t="s">
        <v>114</v>
      </c>
      <c r="M2" s="431" t="s">
        <v>115</v>
      </c>
      <c r="N2" s="432" t="s">
        <v>59</v>
      </c>
      <c r="O2" s="387" t="s">
        <v>116</v>
      </c>
    </row>
    <row r="3" spans="1:15" ht="12.75">
      <c r="A3" s="436" t="s">
        <v>724</v>
      </c>
      <c r="B3" s="433" t="s">
        <v>748</v>
      </c>
      <c r="C3" s="433" t="s">
        <v>749</v>
      </c>
      <c r="D3" s="433" t="s">
        <v>750</v>
      </c>
      <c r="E3" s="433" t="s">
        <v>751</v>
      </c>
      <c r="F3" s="433" t="s">
        <v>718</v>
      </c>
      <c r="G3" s="434" t="s">
        <v>752</v>
      </c>
      <c r="H3" s="433" t="s">
        <v>200</v>
      </c>
      <c r="I3" s="433" t="s">
        <v>56</v>
      </c>
      <c r="J3" s="435">
        <v>3</v>
      </c>
      <c r="K3" s="435">
        <v>10</v>
      </c>
      <c r="L3" s="435">
        <v>13</v>
      </c>
      <c r="M3" s="435">
        <v>3</v>
      </c>
      <c r="N3" s="435">
        <v>3</v>
      </c>
      <c r="O3" s="442">
        <v>2.3333333333333335</v>
      </c>
    </row>
    <row r="4" spans="1:15" ht="12.75">
      <c r="A4" s="437"/>
      <c r="C4" s="369"/>
      <c r="D4" s="369"/>
      <c r="E4" s="369"/>
      <c r="F4" s="369"/>
      <c r="G4" s="428"/>
      <c r="H4" s="369"/>
      <c r="I4" s="369" t="s">
        <v>54</v>
      </c>
      <c r="J4" s="429">
        <v>2</v>
      </c>
      <c r="K4" s="429">
        <v>4</v>
      </c>
      <c r="L4" s="429">
        <v>6</v>
      </c>
      <c r="M4" s="429">
        <v>2</v>
      </c>
      <c r="N4" s="429">
        <v>2</v>
      </c>
      <c r="O4" s="443">
        <v>1</v>
      </c>
    </row>
    <row r="5" spans="1:15" ht="12.75">
      <c r="A5" s="437"/>
      <c r="C5" s="369"/>
      <c r="D5" s="369"/>
      <c r="E5" s="369"/>
      <c r="F5" s="369"/>
      <c r="G5" s="428"/>
      <c r="H5" s="369"/>
      <c r="I5" s="369" t="s">
        <v>51</v>
      </c>
      <c r="J5" s="429">
        <v>1</v>
      </c>
      <c r="K5" s="429">
        <v>4</v>
      </c>
      <c r="L5" s="429">
        <v>7</v>
      </c>
      <c r="M5" s="429">
        <v>3</v>
      </c>
      <c r="N5" s="429">
        <v>1</v>
      </c>
      <c r="O5" s="443">
        <v>0.3333333333333333</v>
      </c>
    </row>
    <row r="6" spans="1:15" ht="12.75">
      <c r="A6" s="437"/>
      <c r="C6" s="369"/>
      <c r="D6" s="369"/>
      <c r="E6" s="369"/>
      <c r="F6" s="369"/>
      <c r="G6" s="428"/>
      <c r="H6" s="369"/>
      <c r="I6" s="369" t="s">
        <v>52</v>
      </c>
      <c r="J6" s="429">
        <v>0</v>
      </c>
      <c r="K6" s="429">
        <v>2</v>
      </c>
      <c r="L6" s="429">
        <v>5</v>
      </c>
      <c r="M6" s="429">
        <v>3</v>
      </c>
      <c r="N6" s="429">
        <v>0</v>
      </c>
      <c r="O6" s="443">
        <v>-0.3333333333333333</v>
      </c>
    </row>
    <row r="7" spans="1:15" ht="12.75">
      <c r="A7" s="437"/>
      <c r="C7" s="369"/>
      <c r="D7" s="369"/>
      <c r="E7" s="369"/>
      <c r="F7" s="369"/>
      <c r="G7" s="428"/>
      <c r="H7" s="369"/>
      <c r="I7" s="369" t="s">
        <v>53</v>
      </c>
      <c r="J7" s="429">
        <v>0</v>
      </c>
      <c r="K7" s="429">
        <v>0</v>
      </c>
      <c r="L7" s="429">
        <v>0</v>
      </c>
      <c r="M7" s="429">
        <v>0</v>
      </c>
      <c r="N7" s="429">
        <v>0</v>
      </c>
      <c r="O7" s="443" t="s">
        <v>933</v>
      </c>
    </row>
    <row r="8" spans="1:15" ht="12.75">
      <c r="A8" s="437"/>
      <c r="C8" s="369"/>
      <c r="D8" s="369"/>
      <c r="E8" s="369"/>
      <c r="F8" s="369"/>
      <c r="G8" s="428"/>
      <c r="H8" s="369"/>
      <c r="I8" s="369" t="s">
        <v>55</v>
      </c>
      <c r="J8" s="429">
        <v>0</v>
      </c>
      <c r="K8" s="429">
        <v>1</v>
      </c>
      <c r="L8" s="429">
        <v>9</v>
      </c>
      <c r="M8" s="429">
        <v>8</v>
      </c>
      <c r="N8" s="429">
        <v>0</v>
      </c>
      <c r="O8" s="443">
        <v>-0.875</v>
      </c>
    </row>
    <row r="9" spans="1:15" ht="12.75">
      <c r="A9" s="436" t="s">
        <v>724</v>
      </c>
      <c r="B9" s="433" t="s">
        <v>753</v>
      </c>
      <c r="C9" s="433" t="s">
        <v>754</v>
      </c>
      <c r="D9" s="433" t="s">
        <v>755</v>
      </c>
      <c r="E9" s="433" t="s">
        <v>756</v>
      </c>
      <c r="F9" s="433" t="s">
        <v>718</v>
      </c>
      <c r="G9" s="434" t="s">
        <v>757</v>
      </c>
      <c r="H9" s="433" t="s">
        <v>234</v>
      </c>
      <c r="I9" s="433" t="s">
        <v>57</v>
      </c>
      <c r="J9" s="435">
        <v>1</v>
      </c>
      <c r="K9" s="435">
        <v>3</v>
      </c>
      <c r="L9" s="435">
        <v>3</v>
      </c>
      <c r="M9" s="435">
        <v>0</v>
      </c>
      <c r="N9" s="435">
        <v>1</v>
      </c>
      <c r="O9" s="442" t="s">
        <v>933</v>
      </c>
    </row>
    <row r="10" spans="1:15" ht="12.75">
      <c r="A10" s="437"/>
      <c r="C10" s="369"/>
      <c r="D10" s="369"/>
      <c r="E10" s="369"/>
      <c r="F10" s="369"/>
      <c r="G10" s="428"/>
      <c r="H10" s="369"/>
      <c r="I10" s="369" t="s">
        <v>54</v>
      </c>
      <c r="J10" s="429">
        <v>1</v>
      </c>
      <c r="K10" s="429">
        <v>2</v>
      </c>
      <c r="L10" s="429">
        <v>2</v>
      </c>
      <c r="M10" s="429">
        <v>0</v>
      </c>
      <c r="N10" s="429">
        <v>1</v>
      </c>
      <c r="O10" s="443" t="s">
        <v>933</v>
      </c>
    </row>
    <row r="11" spans="1:15" ht="12.75">
      <c r="A11" s="437"/>
      <c r="C11" s="369"/>
      <c r="D11" s="369"/>
      <c r="E11" s="369"/>
      <c r="F11" s="369"/>
      <c r="G11" s="428"/>
      <c r="H11" s="369"/>
      <c r="I11" s="369" t="s">
        <v>51</v>
      </c>
      <c r="J11" s="429">
        <v>0</v>
      </c>
      <c r="K11" s="429">
        <v>0</v>
      </c>
      <c r="L11" s="429">
        <v>0</v>
      </c>
      <c r="M11" s="429">
        <v>0</v>
      </c>
      <c r="N11" s="429">
        <v>0</v>
      </c>
      <c r="O11" s="443" t="s">
        <v>933</v>
      </c>
    </row>
    <row r="12" spans="1:15" ht="12.75">
      <c r="A12" s="437"/>
      <c r="C12" s="369"/>
      <c r="D12" s="369"/>
      <c r="E12" s="369"/>
      <c r="F12" s="369"/>
      <c r="G12" s="428"/>
      <c r="H12" s="369"/>
      <c r="I12" s="369" t="s">
        <v>52</v>
      </c>
      <c r="J12" s="429">
        <v>0</v>
      </c>
      <c r="K12" s="429">
        <v>0</v>
      </c>
      <c r="L12" s="429">
        <v>0</v>
      </c>
      <c r="M12" s="429">
        <v>0</v>
      </c>
      <c r="N12" s="429">
        <v>0</v>
      </c>
      <c r="O12" s="443" t="s">
        <v>933</v>
      </c>
    </row>
    <row r="13" spans="1:15" ht="12.75">
      <c r="A13" s="437"/>
      <c r="C13" s="369"/>
      <c r="D13" s="369"/>
      <c r="E13" s="369"/>
      <c r="F13" s="369"/>
      <c r="G13" s="428"/>
      <c r="H13" s="369"/>
      <c r="I13" s="369" t="s">
        <v>55</v>
      </c>
      <c r="J13" s="429">
        <v>0</v>
      </c>
      <c r="K13" s="429">
        <v>0</v>
      </c>
      <c r="L13" s="429">
        <v>0</v>
      </c>
      <c r="M13" s="429">
        <v>0</v>
      </c>
      <c r="N13" s="429">
        <v>0</v>
      </c>
      <c r="O13" s="443" t="s">
        <v>933</v>
      </c>
    </row>
    <row r="14" spans="1:15" ht="12.75">
      <c r="A14" s="437"/>
      <c r="C14" s="369"/>
      <c r="D14" s="369"/>
      <c r="E14" s="369"/>
      <c r="F14" s="369"/>
      <c r="G14" s="428"/>
      <c r="H14" s="369"/>
      <c r="I14" s="369" t="s">
        <v>56</v>
      </c>
      <c r="J14" s="429">
        <v>0</v>
      </c>
      <c r="K14" s="429">
        <v>0</v>
      </c>
      <c r="L14" s="429">
        <v>0</v>
      </c>
      <c r="M14" s="429">
        <v>0</v>
      </c>
      <c r="N14" s="429">
        <v>0</v>
      </c>
      <c r="O14" s="443" t="s">
        <v>933</v>
      </c>
    </row>
    <row r="15" spans="1:15" ht="12.75">
      <c r="A15" s="436" t="s">
        <v>813</v>
      </c>
      <c r="B15" s="433" t="s">
        <v>900</v>
      </c>
      <c r="C15" s="433" t="s">
        <v>901</v>
      </c>
      <c r="D15" s="433" t="s">
        <v>902</v>
      </c>
      <c r="E15" s="433" t="s">
        <v>717</v>
      </c>
      <c r="F15" s="433" t="s">
        <v>718</v>
      </c>
      <c r="G15" s="434" t="s">
        <v>719</v>
      </c>
      <c r="H15" s="433" t="s">
        <v>517</v>
      </c>
      <c r="I15" s="433" t="s">
        <v>52</v>
      </c>
      <c r="J15" s="435">
        <v>1</v>
      </c>
      <c r="K15" s="435">
        <v>1</v>
      </c>
      <c r="L15" s="435">
        <v>5</v>
      </c>
      <c r="M15" s="435">
        <v>4</v>
      </c>
      <c r="N15" s="435">
        <v>1</v>
      </c>
      <c r="O15" s="442">
        <v>-0.75</v>
      </c>
    </row>
    <row r="16" spans="1:15" ht="12.75">
      <c r="A16" s="437"/>
      <c r="C16" s="369"/>
      <c r="D16" s="369"/>
      <c r="E16" s="369"/>
      <c r="F16" s="369"/>
      <c r="G16" s="428"/>
      <c r="H16" s="369"/>
      <c r="I16" s="369" t="s">
        <v>57</v>
      </c>
      <c r="J16" s="429">
        <v>0</v>
      </c>
      <c r="K16" s="429">
        <v>0</v>
      </c>
      <c r="L16" s="429">
        <v>1</v>
      </c>
      <c r="M16" s="429">
        <v>1</v>
      </c>
      <c r="N16" s="429">
        <v>0</v>
      </c>
      <c r="O16" s="443">
        <v>-1</v>
      </c>
    </row>
    <row r="17" spans="1:15" ht="12.75">
      <c r="A17" s="437"/>
      <c r="C17" s="369"/>
      <c r="D17" s="369"/>
      <c r="E17" s="369"/>
      <c r="F17" s="369"/>
      <c r="G17" s="428"/>
      <c r="H17" s="369"/>
      <c r="I17" s="369" t="s">
        <v>51</v>
      </c>
      <c r="J17" s="429">
        <v>0</v>
      </c>
      <c r="K17" s="429">
        <v>0</v>
      </c>
      <c r="L17" s="429">
        <v>0</v>
      </c>
      <c r="M17" s="429">
        <v>0</v>
      </c>
      <c r="N17" s="429">
        <v>0</v>
      </c>
      <c r="O17" s="443" t="s">
        <v>933</v>
      </c>
    </row>
    <row r="18" spans="1:15" ht="12.75">
      <c r="A18" s="437"/>
      <c r="C18" s="369"/>
      <c r="D18" s="369"/>
      <c r="E18" s="369"/>
      <c r="F18" s="369"/>
      <c r="G18" s="428"/>
      <c r="H18" s="369"/>
      <c r="I18" s="369" t="s">
        <v>53</v>
      </c>
      <c r="J18" s="429">
        <v>0</v>
      </c>
      <c r="K18" s="429">
        <v>0</v>
      </c>
      <c r="L18" s="429">
        <v>0</v>
      </c>
      <c r="M18" s="429">
        <v>0</v>
      </c>
      <c r="N18" s="429">
        <v>0</v>
      </c>
      <c r="O18" s="443" t="s">
        <v>933</v>
      </c>
    </row>
    <row r="19" spans="1:15" ht="12.75">
      <c r="A19" s="437"/>
      <c r="C19" s="369"/>
      <c r="D19" s="369"/>
      <c r="E19" s="369"/>
      <c r="F19" s="369"/>
      <c r="G19" s="428"/>
      <c r="H19" s="369"/>
      <c r="I19" s="369" t="s">
        <v>54</v>
      </c>
      <c r="J19" s="429">
        <v>0</v>
      </c>
      <c r="K19" s="429">
        <v>0</v>
      </c>
      <c r="L19" s="429">
        <v>1</v>
      </c>
      <c r="M19" s="429">
        <v>1</v>
      </c>
      <c r="N19" s="429">
        <v>0</v>
      </c>
      <c r="O19" s="443">
        <v>-1</v>
      </c>
    </row>
    <row r="20" spans="1:15" ht="12.75">
      <c r="A20" s="436" t="s">
        <v>724</v>
      </c>
      <c r="B20" s="433" t="s">
        <v>862</v>
      </c>
      <c r="C20" s="433" t="s">
        <v>863</v>
      </c>
      <c r="D20" s="433" t="s">
        <v>864</v>
      </c>
      <c r="E20" s="433" t="s">
        <v>865</v>
      </c>
      <c r="F20" s="433" t="s">
        <v>718</v>
      </c>
      <c r="G20" s="434" t="s">
        <v>866</v>
      </c>
      <c r="H20" s="433" t="s">
        <v>234</v>
      </c>
      <c r="I20" s="433" t="s">
        <v>55</v>
      </c>
      <c r="J20" s="435">
        <v>5</v>
      </c>
      <c r="K20" s="435">
        <v>10</v>
      </c>
      <c r="L20" s="435">
        <v>21</v>
      </c>
      <c r="M20" s="435">
        <v>11</v>
      </c>
      <c r="N20" s="435">
        <v>5</v>
      </c>
      <c r="O20" s="442">
        <v>-0.09090909090909091</v>
      </c>
    </row>
    <row r="21" spans="1:15" ht="12.75">
      <c r="A21" s="437"/>
      <c r="C21" s="369"/>
      <c r="D21" s="369"/>
      <c r="E21" s="369"/>
      <c r="F21" s="369"/>
      <c r="G21" s="428"/>
      <c r="H21" s="369"/>
      <c r="I21" s="369" t="s">
        <v>56</v>
      </c>
      <c r="J21" s="429">
        <v>4</v>
      </c>
      <c r="K21" s="429">
        <v>15</v>
      </c>
      <c r="L21" s="429">
        <v>22</v>
      </c>
      <c r="M21" s="429">
        <v>7</v>
      </c>
      <c r="N21" s="429">
        <v>4</v>
      </c>
      <c r="O21" s="443">
        <v>1.1428571428571428</v>
      </c>
    </row>
    <row r="22" spans="1:15" ht="12.75">
      <c r="A22" s="437"/>
      <c r="C22" s="369"/>
      <c r="D22" s="369"/>
      <c r="E22" s="369"/>
      <c r="F22" s="369"/>
      <c r="G22" s="428"/>
      <c r="H22" s="369"/>
      <c r="I22" s="369" t="s">
        <v>51</v>
      </c>
      <c r="J22" s="429">
        <v>2</v>
      </c>
      <c r="K22" s="429">
        <v>2</v>
      </c>
      <c r="L22" s="429">
        <v>7</v>
      </c>
      <c r="M22" s="429">
        <v>5</v>
      </c>
      <c r="N22" s="429">
        <v>2</v>
      </c>
      <c r="O22" s="443">
        <v>-0.6</v>
      </c>
    </row>
    <row r="23" spans="1:15" ht="12.75">
      <c r="A23" s="437"/>
      <c r="C23" s="369"/>
      <c r="D23" s="369"/>
      <c r="E23" s="369"/>
      <c r="F23" s="369"/>
      <c r="G23" s="428"/>
      <c r="H23" s="369"/>
      <c r="I23" s="369" t="s">
        <v>52</v>
      </c>
      <c r="J23" s="429">
        <v>2</v>
      </c>
      <c r="K23" s="429">
        <v>11</v>
      </c>
      <c r="L23" s="429">
        <v>26</v>
      </c>
      <c r="M23" s="429">
        <v>15</v>
      </c>
      <c r="N23" s="429">
        <v>2</v>
      </c>
      <c r="O23" s="443">
        <v>-0.26666666666666666</v>
      </c>
    </row>
    <row r="24" spans="1:15" ht="12.75">
      <c r="A24" s="437"/>
      <c r="C24" s="369"/>
      <c r="D24" s="369"/>
      <c r="E24" s="369"/>
      <c r="F24" s="369"/>
      <c r="G24" s="428"/>
      <c r="H24" s="369"/>
      <c r="I24" s="369" t="s">
        <v>57</v>
      </c>
      <c r="J24" s="429">
        <v>1</v>
      </c>
      <c r="K24" s="429">
        <v>6</v>
      </c>
      <c r="L24" s="429">
        <v>27</v>
      </c>
      <c r="M24" s="429">
        <v>21</v>
      </c>
      <c r="N24" s="429">
        <v>1</v>
      </c>
      <c r="O24" s="443">
        <v>-0.7142857142857143</v>
      </c>
    </row>
    <row r="25" spans="1:15" ht="12.75">
      <c r="A25" s="437"/>
      <c r="C25" s="369"/>
      <c r="D25" s="369"/>
      <c r="E25" s="369"/>
      <c r="F25" s="369"/>
      <c r="G25" s="428"/>
      <c r="H25" s="369"/>
      <c r="I25" s="369" t="s">
        <v>54</v>
      </c>
      <c r="J25" s="429">
        <v>1</v>
      </c>
      <c r="K25" s="429">
        <v>8</v>
      </c>
      <c r="L25" s="429">
        <v>19</v>
      </c>
      <c r="M25" s="429">
        <v>11</v>
      </c>
      <c r="N25" s="429">
        <v>1</v>
      </c>
      <c r="O25" s="443">
        <v>-0.2727272727272727</v>
      </c>
    </row>
    <row r="26" spans="1:15" ht="12.75">
      <c r="A26" s="437"/>
      <c r="C26" s="369"/>
      <c r="D26" s="369"/>
      <c r="E26" s="369"/>
      <c r="F26" s="369"/>
      <c r="G26" s="428"/>
      <c r="H26" s="369"/>
      <c r="I26" s="369" t="s">
        <v>58</v>
      </c>
      <c r="J26" s="429">
        <v>0</v>
      </c>
      <c r="K26" s="429">
        <v>2</v>
      </c>
      <c r="L26" s="429">
        <v>2</v>
      </c>
      <c r="M26" s="429">
        <v>0</v>
      </c>
      <c r="N26" s="429">
        <v>0</v>
      </c>
      <c r="O26" s="443" t="s">
        <v>933</v>
      </c>
    </row>
    <row r="27" spans="1:15" ht="12.75">
      <c r="A27" s="437"/>
      <c r="C27" s="369"/>
      <c r="D27" s="369"/>
      <c r="E27" s="369"/>
      <c r="F27" s="369"/>
      <c r="G27" s="428"/>
      <c r="H27" s="369"/>
      <c r="I27" s="369" t="s">
        <v>53</v>
      </c>
      <c r="J27" s="429">
        <v>0</v>
      </c>
      <c r="K27" s="429">
        <v>2</v>
      </c>
      <c r="L27" s="429">
        <v>5</v>
      </c>
      <c r="M27" s="429">
        <v>3</v>
      </c>
      <c r="N27" s="429">
        <v>0</v>
      </c>
      <c r="O27" s="443">
        <v>-0.3333333333333333</v>
      </c>
    </row>
    <row r="28" spans="1:15" ht="12.75">
      <c r="A28" s="436" t="s">
        <v>713</v>
      </c>
      <c r="B28" s="433" t="s">
        <v>758</v>
      </c>
      <c r="C28" s="433" t="s">
        <v>759</v>
      </c>
      <c r="D28" s="433" t="s">
        <v>760</v>
      </c>
      <c r="E28" s="433" t="s">
        <v>761</v>
      </c>
      <c r="F28" s="433" t="s">
        <v>718</v>
      </c>
      <c r="G28" s="434" t="s">
        <v>762</v>
      </c>
      <c r="H28" s="433" t="s">
        <v>517</v>
      </c>
      <c r="I28" s="433" t="s">
        <v>54</v>
      </c>
      <c r="J28" s="435">
        <v>0</v>
      </c>
      <c r="K28" s="435">
        <v>0</v>
      </c>
      <c r="L28" s="435">
        <v>0</v>
      </c>
      <c r="M28" s="435">
        <v>0</v>
      </c>
      <c r="N28" s="435">
        <v>0</v>
      </c>
      <c r="O28" s="442" t="s">
        <v>933</v>
      </c>
    </row>
    <row r="29" spans="1:15" ht="12.75">
      <c r="A29" s="436" t="s">
        <v>713</v>
      </c>
      <c r="B29" s="433" t="s">
        <v>763</v>
      </c>
      <c r="C29" s="433" t="s">
        <v>764</v>
      </c>
      <c r="D29" s="433" t="s">
        <v>765</v>
      </c>
      <c r="E29" s="433" t="s">
        <v>766</v>
      </c>
      <c r="F29" s="433" t="s">
        <v>718</v>
      </c>
      <c r="G29" s="434" t="s">
        <v>767</v>
      </c>
      <c r="H29" s="433" t="s">
        <v>232</v>
      </c>
      <c r="I29" s="433" t="s">
        <v>53</v>
      </c>
      <c r="J29" s="435">
        <v>0</v>
      </c>
      <c r="K29" s="435">
        <v>0</v>
      </c>
      <c r="L29" s="435">
        <v>0</v>
      </c>
      <c r="M29" s="435">
        <v>0</v>
      </c>
      <c r="N29" s="435">
        <v>0</v>
      </c>
      <c r="O29" s="442" t="s">
        <v>933</v>
      </c>
    </row>
    <row r="30" spans="1:15" ht="12.75">
      <c r="A30" s="436" t="s">
        <v>713</v>
      </c>
      <c r="B30" s="433" t="s">
        <v>768</v>
      </c>
      <c r="C30" s="433" t="s">
        <v>769</v>
      </c>
      <c r="D30" s="433" t="s">
        <v>770</v>
      </c>
      <c r="E30" s="433" t="s">
        <v>771</v>
      </c>
      <c r="F30" s="433" t="s">
        <v>718</v>
      </c>
      <c r="G30" s="434" t="s">
        <v>772</v>
      </c>
      <c r="H30" s="433" t="s">
        <v>279</v>
      </c>
      <c r="I30" s="433" t="s">
        <v>57</v>
      </c>
      <c r="J30" s="435">
        <v>1</v>
      </c>
      <c r="K30" s="435">
        <v>3</v>
      </c>
      <c r="L30" s="435">
        <v>6</v>
      </c>
      <c r="M30" s="435">
        <v>3</v>
      </c>
      <c r="N30" s="435">
        <v>1</v>
      </c>
      <c r="O30" s="442" t="s">
        <v>934</v>
      </c>
    </row>
    <row r="31" spans="1:15" ht="12.75">
      <c r="A31" s="436" t="s">
        <v>724</v>
      </c>
      <c r="B31" s="433" t="s">
        <v>730</v>
      </c>
      <c r="C31" s="433" t="s">
        <v>731</v>
      </c>
      <c r="D31" s="433" t="s">
        <v>732</v>
      </c>
      <c r="E31" s="433" t="s">
        <v>733</v>
      </c>
      <c r="F31" s="433" t="s">
        <v>718</v>
      </c>
      <c r="G31" s="434" t="s">
        <v>734</v>
      </c>
      <c r="H31" s="433" t="s">
        <v>261</v>
      </c>
      <c r="I31" s="433" t="s">
        <v>52</v>
      </c>
      <c r="J31" s="435">
        <v>0</v>
      </c>
      <c r="K31" s="435">
        <v>4</v>
      </c>
      <c r="L31" s="435">
        <v>7</v>
      </c>
      <c r="M31" s="435">
        <v>3</v>
      </c>
      <c r="N31" s="435">
        <v>0</v>
      </c>
      <c r="O31" s="442">
        <v>0.3333333333333333</v>
      </c>
    </row>
    <row r="32" spans="1:15" ht="12.75">
      <c r="A32" s="437"/>
      <c r="C32" s="369"/>
      <c r="D32" s="369"/>
      <c r="E32" s="369"/>
      <c r="F32" s="369"/>
      <c r="G32" s="428"/>
      <c r="H32" s="369"/>
      <c r="I32" s="369" t="s">
        <v>53</v>
      </c>
      <c r="J32" s="429">
        <v>0</v>
      </c>
      <c r="K32" s="429">
        <v>2</v>
      </c>
      <c r="L32" s="429">
        <v>2</v>
      </c>
      <c r="M32" s="429">
        <v>0</v>
      </c>
      <c r="N32" s="429">
        <v>0</v>
      </c>
      <c r="O32" s="443" t="s">
        <v>933</v>
      </c>
    </row>
    <row r="33" spans="1:15" ht="12.75">
      <c r="A33" s="437"/>
      <c r="C33" s="369"/>
      <c r="D33" s="369"/>
      <c r="E33" s="369"/>
      <c r="F33" s="369"/>
      <c r="G33" s="428"/>
      <c r="H33" s="369"/>
      <c r="I33" s="369" t="s">
        <v>54</v>
      </c>
      <c r="J33" s="429">
        <v>0</v>
      </c>
      <c r="K33" s="429">
        <v>0</v>
      </c>
      <c r="L33" s="429">
        <v>0</v>
      </c>
      <c r="M33" s="429">
        <v>0</v>
      </c>
      <c r="N33" s="429">
        <v>0</v>
      </c>
      <c r="O33" s="443" t="s">
        <v>933</v>
      </c>
    </row>
    <row r="34" spans="1:15" ht="12.75">
      <c r="A34" s="436" t="s">
        <v>713</v>
      </c>
      <c r="B34" s="433" t="s">
        <v>773</v>
      </c>
      <c r="C34" s="433" t="s">
        <v>774</v>
      </c>
      <c r="D34" s="433" t="s">
        <v>775</v>
      </c>
      <c r="E34" s="433" t="s">
        <v>776</v>
      </c>
      <c r="F34" s="433" t="s">
        <v>718</v>
      </c>
      <c r="G34" s="434" t="s">
        <v>777</v>
      </c>
      <c r="H34" s="433" t="s">
        <v>148</v>
      </c>
      <c r="I34" s="433" t="s">
        <v>56</v>
      </c>
      <c r="J34" s="435">
        <v>0</v>
      </c>
      <c r="K34" s="435">
        <v>0</v>
      </c>
      <c r="L34" s="435">
        <v>0</v>
      </c>
      <c r="M34" s="435">
        <v>0</v>
      </c>
      <c r="N34" s="435">
        <v>0</v>
      </c>
      <c r="O34" s="442" t="s">
        <v>933</v>
      </c>
    </row>
    <row r="35" spans="1:15" ht="12.75">
      <c r="A35" s="436" t="s">
        <v>713</v>
      </c>
      <c r="B35" s="433" t="s">
        <v>912</v>
      </c>
      <c r="C35" s="433" t="s">
        <v>913</v>
      </c>
      <c r="D35" s="433" t="s">
        <v>914</v>
      </c>
      <c r="E35" s="433" t="s">
        <v>811</v>
      </c>
      <c r="F35" s="433" t="s">
        <v>718</v>
      </c>
      <c r="G35" s="434" t="s">
        <v>915</v>
      </c>
      <c r="H35" s="433" t="s">
        <v>148</v>
      </c>
      <c r="I35" s="433" t="s">
        <v>51</v>
      </c>
      <c r="J35" s="435">
        <v>0</v>
      </c>
      <c r="K35" s="435">
        <v>0</v>
      </c>
      <c r="L35" s="435">
        <v>0</v>
      </c>
      <c r="M35" s="435">
        <v>0</v>
      </c>
      <c r="N35" s="435">
        <v>0</v>
      </c>
      <c r="O35" s="442" t="s">
        <v>933</v>
      </c>
    </row>
    <row r="36" spans="1:15" ht="12.75">
      <c r="A36" s="437"/>
      <c r="C36" s="369"/>
      <c r="D36" s="369"/>
      <c r="E36" s="369"/>
      <c r="F36" s="369"/>
      <c r="G36" s="428"/>
      <c r="H36" s="369"/>
      <c r="I36" s="369" t="s">
        <v>52</v>
      </c>
      <c r="J36" s="429">
        <v>0</v>
      </c>
      <c r="K36" s="429">
        <v>0</v>
      </c>
      <c r="L36" s="429">
        <v>2</v>
      </c>
      <c r="M36" s="429">
        <v>2</v>
      </c>
      <c r="N36" s="429">
        <v>0</v>
      </c>
      <c r="O36" s="443">
        <v>-1</v>
      </c>
    </row>
    <row r="37" spans="1:15" ht="12.75">
      <c r="A37" s="437"/>
      <c r="C37" s="369"/>
      <c r="D37" s="369"/>
      <c r="E37" s="369"/>
      <c r="F37" s="369"/>
      <c r="G37" s="428"/>
      <c r="H37" s="369"/>
      <c r="I37" s="369" t="s">
        <v>53</v>
      </c>
      <c r="J37" s="429">
        <v>0</v>
      </c>
      <c r="K37" s="429">
        <v>0</v>
      </c>
      <c r="L37" s="429">
        <v>2</v>
      </c>
      <c r="M37" s="429">
        <v>2</v>
      </c>
      <c r="N37" s="429">
        <v>0</v>
      </c>
      <c r="O37" s="443">
        <v>-1</v>
      </c>
    </row>
    <row r="38" spans="1:15" ht="12.75">
      <c r="A38" s="437"/>
      <c r="C38" s="369"/>
      <c r="D38" s="369"/>
      <c r="E38" s="369"/>
      <c r="F38" s="369"/>
      <c r="G38" s="428"/>
      <c r="H38" s="369"/>
      <c r="I38" s="369" t="s">
        <v>56</v>
      </c>
      <c r="J38" s="429">
        <v>0</v>
      </c>
      <c r="K38" s="429">
        <v>0</v>
      </c>
      <c r="L38" s="429">
        <v>0</v>
      </c>
      <c r="M38" s="429">
        <v>0</v>
      </c>
      <c r="N38" s="429">
        <v>0</v>
      </c>
      <c r="O38" s="443" t="s">
        <v>933</v>
      </c>
    </row>
    <row r="39" spans="1:15" ht="12.75">
      <c r="A39" s="436" t="s">
        <v>713</v>
      </c>
      <c r="B39" s="433" t="s">
        <v>778</v>
      </c>
      <c r="C39" s="433" t="s">
        <v>779</v>
      </c>
      <c r="D39" s="433" t="s">
        <v>780</v>
      </c>
      <c r="E39" s="433" t="s">
        <v>781</v>
      </c>
      <c r="F39" s="433" t="s">
        <v>718</v>
      </c>
      <c r="G39" s="434" t="s">
        <v>782</v>
      </c>
      <c r="H39" s="433" t="s">
        <v>345</v>
      </c>
      <c r="I39" s="433" t="s">
        <v>51</v>
      </c>
      <c r="J39" s="435">
        <v>0</v>
      </c>
      <c r="K39" s="435">
        <v>0</v>
      </c>
      <c r="L39" s="435">
        <v>0</v>
      </c>
      <c r="M39" s="435">
        <v>0</v>
      </c>
      <c r="N39" s="435">
        <v>0</v>
      </c>
      <c r="O39" s="442" t="s">
        <v>933</v>
      </c>
    </row>
    <row r="40" spans="1:15" ht="12.75">
      <c r="A40" s="437"/>
      <c r="C40" s="369"/>
      <c r="D40" s="369"/>
      <c r="E40" s="369"/>
      <c r="F40" s="369"/>
      <c r="G40" s="428"/>
      <c r="H40" s="369"/>
      <c r="I40" s="369" t="s">
        <v>52</v>
      </c>
      <c r="J40" s="429">
        <v>0</v>
      </c>
      <c r="K40" s="429">
        <v>0</v>
      </c>
      <c r="L40" s="429">
        <v>0</v>
      </c>
      <c r="M40" s="429">
        <v>0</v>
      </c>
      <c r="N40" s="429">
        <v>0</v>
      </c>
      <c r="O40" s="443" t="s">
        <v>933</v>
      </c>
    </row>
    <row r="41" spans="1:15" ht="12.75">
      <c r="A41" s="437"/>
      <c r="C41" s="369"/>
      <c r="D41" s="369"/>
      <c r="E41" s="369"/>
      <c r="F41" s="369"/>
      <c r="G41" s="428"/>
      <c r="H41" s="369"/>
      <c r="I41" s="369" t="s">
        <v>53</v>
      </c>
      <c r="J41" s="429">
        <v>0</v>
      </c>
      <c r="K41" s="429">
        <v>0</v>
      </c>
      <c r="L41" s="429">
        <v>0</v>
      </c>
      <c r="M41" s="429">
        <v>0</v>
      </c>
      <c r="N41" s="429">
        <v>0</v>
      </c>
      <c r="O41" s="443" t="s">
        <v>933</v>
      </c>
    </row>
    <row r="42" spans="1:15" ht="12.75">
      <c r="A42" s="436" t="s">
        <v>663</v>
      </c>
      <c r="B42" s="433" t="s">
        <v>849</v>
      </c>
      <c r="C42" s="433" t="s">
        <v>850</v>
      </c>
      <c r="D42" s="433" t="s">
        <v>851</v>
      </c>
      <c r="E42" s="433" t="s">
        <v>852</v>
      </c>
      <c r="F42" s="433" t="s">
        <v>718</v>
      </c>
      <c r="G42" s="434" t="s">
        <v>853</v>
      </c>
      <c r="H42" s="433" t="s">
        <v>257</v>
      </c>
      <c r="I42" s="433" t="s">
        <v>53</v>
      </c>
      <c r="J42" s="435">
        <v>10</v>
      </c>
      <c r="K42" s="435">
        <v>38</v>
      </c>
      <c r="L42" s="435">
        <v>61</v>
      </c>
      <c r="M42" s="435">
        <v>23</v>
      </c>
      <c r="N42" s="435">
        <v>10</v>
      </c>
      <c r="O42" s="442">
        <v>0.6521739130434783</v>
      </c>
    </row>
    <row r="43" spans="1:15" ht="12.75">
      <c r="A43" s="437"/>
      <c r="C43" s="369"/>
      <c r="D43" s="369"/>
      <c r="E43" s="369"/>
      <c r="F43" s="369"/>
      <c r="G43" s="428"/>
      <c r="H43" s="369"/>
      <c r="I43" s="369" t="s">
        <v>57</v>
      </c>
      <c r="J43" s="429">
        <v>4</v>
      </c>
      <c r="K43" s="429">
        <v>17</v>
      </c>
      <c r="L43" s="429">
        <v>35</v>
      </c>
      <c r="M43" s="429">
        <v>18</v>
      </c>
      <c r="N43" s="429">
        <v>4</v>
      </c>
      <c r="O43" s="443">
        <v>-0.05555555555555555</v>
      </c>
    </row>
    <row r="44" spans="1:15" ht="12.75">
      <c r="A44" s="437"/>
      <c r="C44" s="369"/>
      <c r="D44" s="369"/>
      <c r="E44" s="369"/>
      <c r="F44" s="369"/>
      <c r="G44" s="428"/>
      <c r="H44" s="369"/>
      <c r="I44" s="369" t="s">
        <v>55</v>
      </c>
      <c r="J44" s="429">
        <v>4</v>
      </c>
      <c r="K44" s="429">
        <v>20</v>
      </c>
      <c r="L44" s="429">
        <v>49</v>
      </c>
      <c r="M44" s="429">
        <v>29</v>
      </c>
      <c r="N44" s="429">
        <v>4</v>
      </c>
      <c r="O44" s="443">
        <v>-0.3103448275862069</v>
      </c>
    </row>
    <row r="45" spans="1:15" ht="12.75">
      <c r="A45" s="437"/>
      <c r="C45" s="369"/>
      <c r="D45" s="369"/>
      <c r="E45" s="369"/>
      <c r="F45" s="369"/>
      <c r="G45" s="428"/>
      <c r="H45" s="369"/>
      <c r="I45" s="369" t="s">
        <v>52</v>
      </c>
      <c r="J45" s="429">
        <v>3</v>
      </c>
      <c r="K45" s="429">
        <v>14</v>
      </c>
      <c r="L45" s="429">
        <v>34</v>
      </c>
      <c r="M45" s="429">
        <v>20</v>
      </c>
      <c r="N45" s="429">
        <v>3</v>
      </c>
      <c r="O45" s="443">
        <v>-0.3</v>
      </c>
    </row>
    <row r="46" spans="1:15" ht="12.75">
      <c r="A46" s="437"/>
      <c r="C46" s="369"/>
      <c r="D46" s="369"/>
      <c r="E46" s="369"/>
      <c r="F46" s="369"/>
      <c r="G46" s="428"/>
      <c r="H46" s="369"/>
      <c r="I46" s="369" t="s">
        <v>54</v>
      </c>
      <c r="J46" s="429">
        <v>3</v>
      </c>
      <c r="K46" s="429">
        <v>7</v>
      </c>
      <c r="L46" s="429">
        <v>14</v>
      </c>
      <c r="M46" s="429">
        <v>7</v>
      </c>
      <c r="N46" s="429">
        <v>3</v>
      </c>
      <c r="O46" s="443" t="s">
        <v>934</v>
      </c>
    </row>
    <row r="47" spans="1:15" ht="12.75">
      <c r="A47" s="437"/>
      <c r="C47" s="369"/>
      <c r="D47" s="369"/>
      <c r="E47" s="369"/>
      <c r="F47" s="369"/>
      <c r="G47" s="428"/>
      <c r="H47" s="369"/>
      <c r="I47" s="369" t="s">
        <v>56</v>
      </c>
      <c r="J47" s="429">
        <v>1</v>
      </c>
      <c r="K47" s="429">
        <v>4</v>
      </c>
      <c r="L47" s="429">
        <v>9</v>
      </c>
      <c r="M47" s="429">
        <v>5</v>
      </c>
      <c r="N47" s="429">
        <v>1</v>
      </c>
      <c r="O47" s="443">
        <v>-0.2</v>
      </c>
    </row>
    <row r="48" spans="1:15" ht="12.75">
      <c r="A48" s="437"/>
      <c r="C48" s="369"/>
      <c r="D48" s="369"/>
      <c r="E48" s="369"/>
      <c r="F48" s="369"/>
      <c r="G48" s="428"/>
      <c r="H48" s="369"/>
      <c r="I48" s="369" t="s">
        <v>51</v>
      </c>
      <c r="J48" s="429">
        <v>0</v>
      </c>
      <c r="K48" s="429">
        <v>0</v>
      </c>
      <c r="L48" s="429">
        <v>0</v>
      </c>
      <c r="M48" s="429">
        <v>0</v>
      </c>
      <c r="N48" s="429">
        <v>0</v>
      </c>
      <c r="O48" s="443" t="s">
        <v>933</v>
      </c>
    </row>
    <row r="49" spans="1:15" ht="12.75">
      <c r="A49" s="437"/>
      <c r="C49" s="369"/>
      <c r="D49" s="369"/>
      <c r="E49" s="369"/>
      <c r="F49" s="369"/>
      <c r="G49" s="428"/>
      <c r="H49" s="369"/>
      <c r="I49" s="369" t="s">
        <v>58</v>
      </c>
      <c r="J49" s="429">
        <v>0</v>
      </c>
      <c r="K49" s="429">
        <v>1</v>
      </c>
      <c r="L49" s="429">
        <v>2</v>
      </c>
      <c r="M49" s="429">
        <v>1</v>
      </c>
      <c r="N49" s="429">
        <v>0</v>
      </c>
      <c r="O49" s="443" t="s">
        <v>934</v>
      </c>
    </row>
    <row r="50" spans="1:15" ht="12.75">
      <c r="A50" s="436" t="s">
        <v>813</v>
      </c>
      <c r="B50" s="433" t="s">
        <v>892</v>
      </c>
      <c r="C50" s="433" t="s">
        <v>893</v>
      </c>
      <c r="D50" s="433" t="s">
        <v>894</v>
      </c>
      <c r="E50" s="433" t="s">
        <v>885</v>
      </c>
      <c r="F50" s="433" t="s">
        <v>718</v>
      </c>
      <c r="G50" s="434" t="s">
        <v>886</v>
      </c>
      <c r="H50" s="433" t="s">
        <v>345</v>
      </c>
      <c r="I50" s="433" t="s">
        <v>51</v>
      </c>
      <c r="J50" s="435">
        <v>0</v>
      </c>
      <c r="K50" s="435">
        <v>1</v>
      </c>
      <c r="L50" s="435">
        <v>5</v>
      </c>
      <c r="M50" s="435">
        <v>4</v>
      </c>
      <c r="N50" s="435">
        <v>0</v>
      </c>
      <c r="O50" s="442">
        <v>-0.75</v>
      </c>
    </row>
    <row r="51" spans="1:15" ht="12.75">
      <c r="A51" s="437"/>
      <c r="C51" s="369"/>
      <c r="D51" s="369"/>
      <c r="E51" s="369"/>
      <c r="F51" s="369"/>
      <c r="G51" s="428"/>
      <c r="H51" s="369"/>
      <c r="I51" s="369" t="s">
        <v>52</v>
      </c>
      <c r="J51" s="429">
        <v>0</v>
      </c>
      <c r="K51" s="429">
        <v>1</v>
      </c>
      <c r="L51" s="429">
        <v>2</v>
      </c>
      <c r="M51" s="429">
        <v>1</v>
      </c>
      <c r="N51" s="429">
        <v>0</v>
      </c>
      <c r="O51" s="443" t="s">
        <v>934</v>
      </c>
    </row>
    <row r="52" spans="1:15" ht="12.75">
      <c r="A52" s="437"/>
      <c r="C52" s="369"/>
      <c r="D52" s="369"/>
      <c r="E52" s="369"/>
      <c r="F52" s="369"/>
      <c r="G52" s="428"/>
      <c r="H52" s="369"/>
      <c r="I52" s="369" t="s">
        <v>53</v>
      </c>
      <c r="J52" s="429">
        <v>0</v>
      </c>
      <c r="K52" s="429">
        <v>0</v>
      </c>
      <c r="L52" s="429">
        <v>0</v>
      </c>
      <c r="M52" s="429">
        <v>0</v>
      </c>
      <c r="N52" s="429">
        <v>0</v>
      </c>
      <c r="O52" s="443" t="s">
        <v>933</v>
      </c>
    </row>
    <row r="53" spans="1:15" ht="12.75">
      <c r="A53" s="437"/>
      <c r="C53" s="369"/>
      <c r="D53" s="369"/>
      <c r="E53" s="369"/>
      <c r="F53" s="369"/>
      <c r="G53" s="428"/>
      <c r="H53" s="369"/>
      <c r="I53" s="369" t="s">
        <v>54</v>
      </c>
      <c r="J53" s="429">
        <v>0</v>
      </c>
      <c r="K53" s="429">
        <v>0</v>
      </c>
      <c r="L53" s="429">
        <v>2</v>
      </c>
      <c r="M53" s="429">
        <v>2</v>
      </c>
      <c r="N53" s="429">
        <v>0</v>
      </c>
      <c r="O53" s="443">
        <v>-1</v>
      </c>
    </row>
    <row r="54" spans="1:15" ht="12.75">
      <c r="A54" s="436" t="s">
        <v>713</v>
      </c>
      <c r="B54" s="433" t="s">
        <v>783</v>
      </c>
      <c r="C54" s="433" t="s">
        <v>784</v>
      </c>
      <c r="D54" s="433" t="s">
        <v>785</v>
      </c>
      <c r="E54" s="433" t="s">
        <v>786</v>
      </c>
      <c r="F54" s="433" t="s">
        <v>718</v>
      </c>
      <c r="G54" s="434" t="s">
        <v>787</v>
      </c>
      <c r="H54" s="433" t="s">
        <v>186</v>
      </c>
      <c r="I54" s="433" t="s">
        <v>52</v>
      </c>
      <c r="J54" s="435">
        <v>0</v>
      </c>
      <c r="K54" s="435">
        <v>0</v>
      </c>
      <c r="L54" s="435">
        <v>0</v>
      </c>
      <c r="M54" s="435">
        <v>0</v>
      </c>
      <c r="N54" s="435">
        <v>0</v>
      </c>
      <c r="O54" s="442" t="s">
        <v>933</v>
      </c>
    </row>
    <row r="55" spans="1:15" ht="12.75">
      <c r="A55" s="436" t="s">
        <v>713</v>
      </c>
      <c r="B55" s="433" t="s">
        <v>916</v>
      </c>
      <c r="C55" s="433" t="s">
        <v>917</v>
      </c>
      <c r="D55" s="433" t="s">
        <v>918</v>
      </c>
      <c r="E55" s="433" t="s">
        <v>919</v>
      </c>
      <c r="F55" s="433" t="s">
        <v>718</v>
      </c>
      <c r="G55" s="434" t="s">
        <v>920</v>
      </c>
      <c r="H55" s="433" t="s">
        <v>517</v>
      </c>
      <c r="I55" s="433" t="s">
        <v>57</v>
      </c>
      <c r="J55" s="435">
        <v>0</v>
      </c>
      <c r="K55" s="435">
        <v>0</v>
      </c>
      <c r="L55" s="435">
        <v>3</v>
      </c>
      <c r="M55" s="435">
        <v>3</v>
      </c>
      <c r="N55" s="435">
        <v>0</v>
      </c>
      <c r="O55" s="442">
        <v>-1</v>
      </c>
    </row>
    <row r="56" spans="1:15" ht="12.75">
      <c r="A56" s="437"/>
      <c r="C56" s="369"/>
      <c r="D56" s="369"/>
      <c r="E56" s="369"/>
      <c r="F56" s="369"/>
      <c r="G56" s="428"/>
      <c r="H56" s="369"/>
      <c r="I56" s="369" t="s">
        <v>58</v>
      </c>
      <c r="J56" s="429">
        <v>0</v>
      </c>
      <c r="K56" s="429">
        <v>0</v>
      </c>
      <c r="L56" s="429">
        <v>0</v>
      </c>
      <c r="M56" s="429">
        <v>0</v>
      </c>
      <c r="N56" s="429">
        <v>0</v>
      </c>
      <c r="O56" s="443" t="s">
        <v>933</v>
      </c>
    </row>
    <row r="57" spans="1:15" ht="12.75">
      <c r="A57" s="437"/>
      <c r="C57" s="369"/>
      <c r="D57" s="369"/>
      <c r="E57" s="369"/>
      <c r="F57" s="369"/>
      <c r="G57" s="428"/>
      <c r="H57" s="369"/>
      <c r="I57" s="369" t="s">
        <v>52</v>
      </c>
      <c r="J57" s="429">
        <v>0</v>
      </c>
      <c r="K57" s="429">
        <v>0</v>
      </c>
      <c r="L57" s="429">
        <v>0</v>
      </c>
      <c r="M57" s="429">
        <v>0</v>
      </c>
      <c r="N57" s="429">
        <v>0</v>
      </c>
      <c r="O57" s="443" t="s">
        <v>933</v>
      </c>
    </row>
    <row r="58" spans="1:15" ht="12.75">
      <c r="A58" s="437"/>
      <c r="C58" s="369"/>
      <c r="D58" s="369"/>
      <c r="E58" s="369"/>
      <c r="F58" s="369"/>
      <c r="G58" s="428"/>
      <c r="H58" s="369"/>
      <c r="I58" s="369" t="s">
        <v>54</v>
      </c>
      <c r="J58" s="429">
        <v>0</v>
      </c>
      <c r="K58" s="429">
        <v>0</v>
      </c>
      <c r="L58" s="429">
        <v>0</v>
      </c>
      <c r="M58" s="429">
        <v>0</v>
      </c>
      <c r="N58" s="429">
        <v>0</v>
      </c>
      <c r="O58" s="443" t="s">
        <v>933</v>
      </c>
    </row>
    <row r="59" spans="1:15" ht="12.75">
      <c r="A59" s="436" t="s">
        <v>724</v>
      </c>
      <c r="B59" s="433" t="s">
        <v>867</v>
      </c>
      <c r="C59" s="433" t="s">
        <v>868</v>
      </c>
      <c r="D59" s="433" t="s">
        <v>869</v>
      </c>
      <c r="E59" s="433" t="s">
        <v>870</v>
      </c>
      <c r="F59" s="433" t="s">
        <v>718</v>
      </c>
      <c r="G59" s="434" t="s">
        <v>871</v>
      </c>
      <c r="H59" s="433" t="s">
        <v>234</v>
      </c>
      <c r="I59" s="433" t="s">
        <v>57</v>
      </c>
      <c r="J59" s="435">
        <v>1</v>
      </c>
      <c r="K59" s="435">
        <v>2</v>
      </c>
      <c r="L59" s="435">
        <v>7</v>
      </c>
      <c r="M59" s="435">
        <v>5</v>
      </c>
      <c r="N59" s="435">
        <v>1</v>
      </c>
      <c r="O59" s="442">
        <v>-0.6</v>
      </c>
    </row>
    <row r="60" spans="1:15" ht="12.75">
      <c r="A60" s="437"/>
      <c r="C60" s="369"/>
      <c r="D60" s="369"/>
      <c r="E60" s="369"/>
      <c r="F60" s="369"/>
      <c r="G60" s="428"/>
      <c r="H60" s="369"/>
      <c r="I60" s="369" t="s">
        <v>53</v>
      </c>
      <c r="J60" s="429">
        <v>1</v>
      </c>
      <c r="K60" s="429">
        <v>2</v>
      </c>
      <c r="L60" s="429">
        <v>5</v>
      </c>
      <c r="M60" s="429">
        <v>3</v>
      </c>
      <c r="N60" s="429">
        <v>1</v>
      </c>
      <c r="O60" s="443">
        <v>-0.3333333333333333</v>
      </c>
    </row>
    <row r="61" spans="1:15" ht="12.75">
      <c r="A61" s="437"/>
      <c r="C61" s="369"/>
      <c r="D61" s="369"/>
      <c r="E61" s="369"/>
      <c r="F61" s="369"/>
      <c r="G61" s="428"/>
      <c r="H61" s="369"/>
      <c r="I61" s="369" t="s">
        <v>55</v>
      </c>
      <c r="J61" s="429">
        <v>1</v>
      </c>
      <c r="K61" s="429">
        <v>2</v>
      </c>
      <c r="L61" s="429">
        <v>2</v>
      </c>
      <c r="M61" s="429">
        <v>0</v>
      </c>
      <c r="N61" s="429">
        <v>1</v>
      </c>
      <c r="O61" s="443" t="s">
        <v>933</v>
      </c>
    </row>
    <row r="62" spans="1:15" ht="12.75">
      <c r="A62" s="437"/>
      <c r="C62" s="369"/>
      <c r="D62" s="369"/>
      <c r="E62" s="369"/>
      <c r="F62" s="369"/>
      <c r="G62" s="428"/>
      <c r="H62" s="369"/>
      <c r="I62" s="369" t="s">
        <v>51</v>
      </c>
      <c r="J62" s="429">
        <v>0</v>
      </c>
      <c r="K62" s="429">
        <v>0</v>
      </c>
      <c r="L62" s="429">
        <v>0</v>
      </c>
      <c r="M62" s="429">
        <v>0</v>
      </c>
      <c r="N62" s="429">
        <v>0</v>
      </c>
      <c r="O62" s="443" t="s">
        <v>933</v>
      </c>
    </row>
    <row r="63" spans="1:15" ht="12.75">
      <c r="A63" s="437"/>
      <c r="C63" s="369"/>
      <c r="D63" s="369"/>
      <c r="E63" s="369"/>
      <c r="F63" s="369"/>
      <c r="G63" s="428"/>
      <c r="H63" s="369"/>
      <c r="I63" s="369" t="s">
        <v>52</v>
      </c>
      <c r="J63" s="429">
        <v>0</v>
      </c>
      <c r="K63" s="429">
        <v>0</v>
      </c>
      <c r="L63" s="429">
        <v>0</v>
      </c>
      <c r="M63" s="429">
        <v>0</v>
      </c>
      <c r="N63" s="429">
        <v>0</v>
      </c>
      <c r="O63" s="443" t="s">
        <v>933</v>
      </c>
    </row>
    <row r="64" spans="1:15" ht="12.75">
      <c r="A64" s="437"/>
      <c r="C64" s="369"/>
      <c r="D64" s="369"/>
      <c r="E64" s="369"/>
      <c r="F64" s="369"/>
      <c r="G64" s="428"/>
      <c r="H64" s="369"/>
      <c r="I64" s="369" t="s">
        <v>54</v>
      </c>
      <c r="J64" s="429">
        <v>0</v>
      </c>
      <c r="K64" s="429">
        <v>0</v>
      </c>
      <c r="L64" s="429">
        <v>0</v>
      </c>
      <c r="M64" s="429">
        <v>0</v>
      </c>
      <c r="N64" s="429">
        <v>0</v>
      </c>
      <c r="O64" s="443" t="s">
        <v>933</v>
      </c>
    </row>
    <row r="65" spans="1:15" ht="12.75">
      <c r="A65" s="436" t="s">
        <v>713</v>
      </c>
      <c r="B65" s="433" t="s">
        <v>887</v>
      </c>
      <c r="C65" s="433" t="s">
        <v>888</v>
      </c>
      <c r="D65" s="433" t="s">
        <v>889</v>
      </c>
      <c r="E65" s="433" t="s">
        <v>890</v>
      </c>
      <c r="F65" s="433" t="s">
        <v>718</v>
      </c>
      <c r="G65" s="434" t="s">
        <v>891</v>
      </c>
      <c r="H65" s="433" t="s">
        <v>232</v>
      </c>
      <c r="I65" s="433" t="s">
        <v>53</v>
      </c>
      <c r="J65" s="435">
        <v>1</v>
      </c>
      <c r="K65" s="435">
        <v>4</v>
      </c>
      <c r="L65" s="435">
        <v>10</v>
      </c>
      <c r="M65" s="435">
        <v>6</v>
      </c>
      <c r="N65" s="435">
        <v>1</v>
      </c>
      <c r="O65" s="442">
        <v>-0.3333333333333333</v>
      </c>
    </row>
    <row r="66" spans="1:15" ht="12.75">
      <c r="A66" s="437"/>
      <c r="C66" s="369"/>
      <c r="D66" s="369"/>
      <c r="E66" s="369"/>
      <c r="F66" s="369"/>
      <c r="G66" s="428"/>
      <c r="H66" s="369"/>
      <c r="I66" s="369" t="s">
        <v>57</v>
      </c>
      <c r="J66" s="429">
        <v>0</v>
      </c>
      <c r="K66" s="429">
        <v>0</v>
      </c>
      <c r="L66" s="429">
        <v>5</v>
      </c>
      <c r="M66" s="429">
        <v>5</v>
      </c>
      <c r="N66" s="429">
        <v>0</v>
      </c>
      <c r="O66" s="443">
        <v>-1</v>
      </c>
    </row>
    <row r="67" spans="1:15" ht="12.75">
      <c r="A67" s="437"/>
      <c r="C67" s="369"/>
      <c r="D67" s="369"/>
      <c r="E67" s="369"/>
      <c r="F67" s="369"/>
      <c r="G67" s="428"/>
      <c r="H67" s="369"/>
      <c r="I67" s="369" t="s">
        <v>51</v>
      </c>
      <c r="J67" s="429">
        <v>0</v>
      </c>
      <c r="K67" s="429">
        <v>0</v>
      </c>
      <c r="L67" s="429">
        <v>0</v>
      </c>
      <c r="M67" s="429">
        <v>0</v>
      </c>
      <c r="N67" s="429">
        <v>0</v>
      </c>
      <c r="O67" s="443" t="s">
        <v>933</v>
      </c>
    </row>
    <row r="68" spans="1:15" ht="12.75">
      <c r="A68" s="437"/>
      <c r="C68" s="369"/>
      <c r="D68" s="369"/>
      <c r="E68" s="369"/>
      <c r="F68" s="369"/>
      <c r="G68" s="428"/>
      <c r="H68" s="369"/>
      <c r="I68" s="369" t="s">
        <v>52</v>
      </c>
      <c r="J68" s="429">
        <v>0</v>
      </c>
      <c r="K68" s="429">
        <v>1</v>
      </c>
      <c r="L68" s="429">
        <v>3</v>
      </c>
      <c r="M68" s="429">
        <v>2</v>
      </c>
      <c r="N68" s="429">
        <v>0</v>
      </c>
      <c r="O68" s="443">
        <v>-0.5</v>
      </c>
    </row>
    <row r="69" spans="1:15" ht="12.75">
      <c r="A69" s="437"/>
      <c r="C69" s="369"/>
      <c r="D69" s="369"/>
      <c r="E69" s="369"/>
      <c r="F69" s="369"/>
      <c r="G69" s="428"/>
      <c r="H69" s="369"/>
      <c r="I69" s="369" t="s">
        <v>54</v>
      </c>
      <c r="J69" s="429">
        <v>0</v>
      </c>
      <c r="K69" s="429">
        <v>1</v>
      </c>
      <c r="L69" s="429">
        <v>4</v>
      </c>
      <c r="M69" s="429">
        <v>3</v>
      </c>
      <c r="N69" s="429">
        <v>0</v>
      </c>
      <c r="O69" s="443">
        <v>-0.6666666666666666</v>
      </c>
    </row>
    <row r="70" spans="1:15" ht="12.75">
      <c r="A70" s="437"/>
      <c r="C70" s="369"/>
      <c r="D70" s="369"/>
      <c r="E70" s="369"/>
      <c r="F70" s="369"/>
      <c r="G70" s="428"/>
      <c r="H70" s="369"/>
      <c r="I70" s="369" t="s">
        <v>55</v>
      </c>
      <c r="J70" s="429">
        <v>0</v>
      </c>
      <c r="K70" s="429">
        <v>0</v>
      </c>
      <c r="L70" s="429">
        <v>0</v>
      </c>
      <c r="M70" s="429">
        <v>0</v>
      </c>
      <c r="N70" s="429">
        <v>0</v>
      </c>
      <c r="O70" s="443" t="s">
        <v>933</v>
      </c>
    </row>
    <row r="71" spans="1:15" ht="12.75">
      <c r="A71" s="437"/>
      <c r="C71" s="369"/>
      <c r="D71" s="369"/>
      <c r="E71" s="369"/>
      <c r="F71" s="369"/>
      <c r="G71" s="428"/>
      <c r="H71" s="369"/>
      <c r="I71" s="369" t="s">
        <v>56</v>
      </c>
      <c r="J71" s="429">
        <v>0</v>
      </c>
      <c r="K71" s="429">
        <v>0</v>
      </c>
      <c r="L71" s="429">
        <v>0</v>
      </c>
      <c r="M71" s="429">
        <v>0</v>
      </c>
      <c r="N71" s="429">
        <v>0</v>
      </c>
      <c r="O71" s="443" t="s">
        <v>933</v>
      </c>
    </row>
    <row r="72" spans="1:15" ht="12.75">
      <c r="A72" s="436" t="s">
        <v>713</v>
      </c>
      <c r="B72" s="433" t="s">
        <v>903</v>
      </c>
      <c r="C72" s="433" t="s">
        <v>904</v>
      </c>
      <c r="D72" s="433" t="s">
        <v>905</v>
      </c>
      <c r="E72" s="433" t="s">
        <v>906</v>
      </c>
      <c r="F72" s="433" t="s">
        <v>718</v>
      </c>
      <c r="G72" s="434" t="s">
        <v>907</v>
      </c>
      <c r="H72" s="433" t="s">
        <v>148</v>
      </c>
      <c r="I72" s="433" t="s">
        <v>52</v>
      </c>
      <c r="J72" s="435">
        <v>0</v>
      </c>
      <c r="K72" s="435">
        <v>0</v>
      </c>
      <c r="L72" s="435">
        <v>0</v>
      </c>
      <c r="M72" s="435">
        <v>0</v>
      </c>
      <c r="N72" s="435">
        <v>0</v>
      </c>
      <c r="O72" s="442" t="s">
        <v>933</v>
      </c>
    </row>
    <row r="73" spans="1:15" ht="12.75">
      <c r="A73" s="437"/>
      <c r="C73" s="369"/>
      <c r="D73" s="369"/>
      <c r="E73" s="369"/>
      <c r="F73" s="369"/>
      <c r="G73" s="428"/>
      <c r="H73" s="369"/>
      <c r="I73" s="369" t="s">
        <v>53</v>
      </c>
      <c r="J73" s="429">
        <v>0</v>
      </c>
      <c r="K73" s="429">
        <v>1</v>
      </c>
      <c r="L73" s="429">
        <v>5</v>
      </c>
      <c r="M73" s="429">
        <v>4</v>
      </c>
      <c r="N73" s="429">
        <v>0</v>
      </c>
      <c r="O73" s="443">
        <v>-0.75</v>
      </c>
    </row>
    <row r="74" spans="1:15" ht="12.75">
      <c r="A74" s="437"/>
      <c r="C74" s="369"/>
      <c r="D74" s="369"/>
      <c r="E74" s="369"/>
      <c r="F74" s="369"/>
      <c r="G74" s="428"/>
      <c r="H74" s="369"/>
      <c r="I74" s="369" t="s">
        <v>54</v>
      </c>
      <c r="J74" s="429">
        <v>0</v>
      </c>
      <c r="K74" s="429">
        <v>0</v>
      </c>
      <c r="L74" s="429">
        <v>0</v>
      </c>
      <c r="M74" s="429">
        <v>0</v>
      </c>
      <c r="N74" s="429">
        <v>0</v>
      </c>
      <c r="O74" s="443" t="s">
        <v>933</v>
      </c>
    </row>
    <row r="75" spans="1:15" ht="12.75">
      <c r="A75" s="437"/>
      <c r="C75" s="369"/>
      <c r="D75" s="369"/>
      <c r="E75" s="369"/>
      <c r="F75" s="369"/>
      <c r="G75" s="428"/>
      <c r="H75" s="369"/>
      <c r="I75" s="369" t="s">
        <v>55</v>
      </c>
      <c r="J75" s="429">
        <v>0</v>
      </c>
      <c r="K75" s="429">
        <v>0</v>
      </c>
      <c r="L75" s="429">
        <v>0</v>
      </c>
      <c r="M75" s="429">
        <v>0</v>
      </c>
      <c r="N75" s="429">
        <v>0</v>
      </c>
      <c r="O75" s="443" t="s">
        <v>933</v>
      </c>
    </row>
    <row r="76" spans="1:15" ht="12.75">
      <c r="A76" s="437"/>
      <c r="C76" s="369"/>
      <c r="D76" s="369"/>
      <c r="E76" s="369"/>
      <c r="F76" s="369"/>
      <c r="G76" s="428"/>
      <c r="H76" s="369"/>
      <c r="I76" s="369" t="s">
        <v>56</v>
      </c>
      <c r="J76" s="429">
        <v>0</v>
      </c>
      <c r="K76" s="429">
        <v>0</v>
      </c>
      <c r="L76" s="429">
        <v>4</v>
      </c>
      <c r="M76" s="429">
        <v>4</v>
      </c>
      <c r="N76" s="429">
        <v>0</v>
      </c>
      <c r="O76" s="443">
        <v>-1</v>
      </c>
    </row>
    <row r="77" spans="1:15" ht="12.75">
      <c r="A77" s="436" t="s">
        <v>713</v>
      </c>
      <c r="B77" s="433" t="s">
        <v>921</v>
      </c>
      <c r="C77" s="433" t="s">
        <v>922</v>
      </c>
      <c r="D77" s="433" t="s">
        <v>874</v>
      </c>
      <c r="E77" s="433" t="s">
        <v>875</v>
      </c>
      <c r="F77" s="433" t="s">
        <v>718</v>
      </c>
      <c r="G77" s="434" t="s">
        <v>876</v>
      </c>
      <c r="H77" s="433" t="s">
        <v>520</v>
      </c>
      <c r="I77" s="433" t="s">
        <v>57</v>
      </c>
      <c r="J77" s="435">
        <v>0</v>
      </c>
      <c r="K77" s="435">
        <v>0</v>
      </c>
      <c r="L77" s="435">
        <v>1</v>
      </c>
      <c r="M77" s="435">
        <v>1</v>
      </c>
      <c r="N77" s="435">
        <v>0</v>
      </c>
      <c r="O77" s="442">
        <v>-1</v>
      </c>
    </row>
    <row r="78" spans="1:15" ht="12.75">
      <c r="A78" s="437"/>
      <c r="C78" s="369"/>
      <c r="D78" s="369"/>
      <c r="E78" s="369"/>
      <c r="F78" s="369"/>
      <c r="G78" s="428"/>
      <c r="H78" s="369"/>
      <c r="I78" s="369" t="s">
        <v>52</v>
      </c>
      <c r="J78" s="429">
        <v>0</v>
      </c>
      <c r="K78" s="429">
        <v>0</v>
      </c>
      <c r="L78" s="429">
        <v>3</v>
      </c>
      <c r="M78" s="429">
        <v>3</v>
      </c>
      <c r="N78" s="429">
        <v>0</v>
      </c>
      <c r="O78" s="443">
        <v>-1</v>
      </c>
    </row>
    <row r="79" spans="1:15" ht="12.75">
      <c r="A79" s="436" t="s">
        <v>713</v>
      </c>
      <c r="B79" s="433" t="s">
        <v>743</v>
      </c>
      <c r="C79" s="433" t="s">
        <v>744</v>
      </c>
      <c r="D79" s="433" t="s">
        <v>745</v>
      </c>
      <c r="E79" s="433" t="s">
        <v>746</v>
      </c>
      <c r="F79" s="433" t="s">
        <v>718</v>
      </c>
      <c r="G79" s="434" t="s">
        <v>747</v>
      </c>
      <c r="H79" s="433" t="s">
        <v>345</v>
      </c>
      <c r="I79" s="433" t="s">
        <v>53</v>
      </c>
      <c r="J79" s="435">
        <v>1</v>
      </c>
      <c r="K79" s="435">
        <v>4</v>
      </c>
      <c r="L79" s="435">
        <v>7</v>
      </c>
      <c r="M79" s="435">
        <v>3</v>
      </c>
      <c r="N79" s="435">
        <v>1</v>
      </c>
      <c r="O79" s="442">
        <v>0.3333333333333333</v>
      </c>
    </row>
    <row r="80" spans="1:15" ht="12.75">
      <c r="A80" s="437"/>
      <c r="C80" s="369"/>
      <c r="D80" s="369"/>
      <c r="E80" s="369"/>
      <c r="F80" s="369"/>
      <c r="G80" s="428"/>
      <c r="H80" s="369"/>
      <c r="I80" s="369" t="s">
        <v>57</v>
      </c>
      <c r="J80" s="429">
        <v>0</v>
      </c>
      <c r="K80" s="429">
        <v>0</v>
      </c>
      <c r="L80" s="429">
        <v>0</v>
      </c>
      <c r="M80" s="429">
        <v>0</v>
      </c>
      <c r="N80" s="429">
        <v>0</v>
      </c>
      <c r="O80" s="443" t="s">
        <v>933</v>
      </c>
    </row>
    <row r="81" spans="1:15" ht="12.75">
      <c r="A81" s="437"/>
      <c r="C81" s="369"/>
      <c r="D81" s="369"/>
      <c r="E81" s="369"/>
      <c r="F81" s="369"/>
      <c r="G81" s="428"/>
      <c r="H81" s="369"/>
      <c r="I81" s="369" t="s">
        <v>55</v>
      </c>
      <c r="J81" s="429">
        <v>0</v>
      </c>
      <c r="K81" s="429">
        <v>2</v>
      </c>
      <c r="L81" s="429">
        <v>4</v>
      </c>
      <c r="M81" s="429">
        <v>2</v>
      </c>
      <c r="N81" s="429">
        <v>0</v>
      </c>
      <c r="O81" s="443" t="s">
        <v>934</v>
      </c>
    </row>
    <row r="82" spans="1:15" ht="12.75">
      <c r="A82" s="437"/>
      <c r="C82" s="369"/>
      <c r="D82" s="369"/>
      <c r="E82" s="369"/>
      <c r="F82" s="369"/>
      <c r="G82" s="428"/>
      <c r="H82" s="369"/>
      <c r="I82" s="369" t="s">
        <v>56</v>
      </c>
      <c r="J82" s="429">
        <v>0</v>
      </c>
      <c r="K82" s="429">
        <v>0</v>
      </c>
      <c r="L82" s="429">
        <v>0</v>
      </c>
      <c r="M82" s="429">
        <v>0</v>
      </c>
      <c r="N82" s="429">
        <v>0</v>
      </c>
      <c r="O82" s="443" t="s">
        <v>933</v>
      </c>
    </row>
    <row r="83" spans="1:15" ht="12.75">
      <c r="A83" s="436" t="s">
        <v>713</v>
      </c>
      <c r="B83" s="433" t="s">
        <v>788</v>
      </c>
      <c r="C83" s="433" t="s">
        <v>789</v>
      </c>
      <c r="D83" s="433" t="s">
        <v>790</v>
      </c>
      <c r="E83" s="433" t="s">
        <v>791</v>
      </c>
      <c r="F83" s="433" t="s">
        <v>718</v>
      </c>
      <c r="G83" s="434" t="s">
        <v>792</v>
      </c>
      <c r="H83" s="433" t="s">
        <v>345</v>
      </c>
      <c r="I83" s="433" t="s">
        <v>55</v>
      </c>
      <c r="J83" s="435">
        <v>0</v>
      </c>
      <c r="K83" s="435">
        <v>0</v>
      </c>
      <c r="L83" s="435">
        <v>0</v>
      </c>
      <c r="M83" s="435">
        <v>0</v>
      </c>
      <c r="N83" s="435">
        <v>0</v>
      </c>
      <c r="O83" s="442" t="s">
        <v>933</v>
      </c>
    </row>
    <row r="84" spans="1:15" ht="12.75">
      <c r="A84" s="436" t="s">
        <v>713</v>
      </c>
      <c r="B84" s="433" t="s">
        <v>908</v>
      </c>
      <c r="C84" s="433" t="s">
        <v>909</v>
      </c>
      <c r="D84" s="433" t="s">
        <v>910</v>
      </c>
      <c r="E84" s="433" t="s">
        <v>811</v>
      </c>
      <c r="F84" s="433" t="s">
        <v>718</v>
      </c>
      <c r="G84" s="434" t="s">
        <v>911</v>
      </c>
      <c r="H84" s="433" t="s">
        <v>164</v>
      </c>
      <c r="I84" s="433" t="s">
        <v>57</v>
      </c>
      <c r="J84" s="435">
        <v>0</v>
      </c>
      <c r="K84" s="435">
        <v>0</v>
      </c>
      <c r="L84" s="435">
        <v>0</v>
      </c>
      <c r="M84" s="435">
        <v>0</v>
      </c>
      <c r="N84" s="435">
        <v>0</v>
      </c>
      <c r="O84" s="442" t="s">
        <v>933</v>
      </c>
    </row>
    <row r="85" spans="1:15" ht="12.75">
      <c r="A85" s="437"/>
      <c r="C85" s="369"/>
      <c r="D85" s="369"/>
      <c r="E85" s="369"/>
      <c r="F85" s="369"/>
      <c r="G85" s="428"/>
      <c r="H85" s="369"/>
      <c r="I85" s="369" t="s">
        <v>51</v>
      </c>
      <c r="J85" s="429">
        <v>0</v>
      </c>
      <c r="K85" s="429">
        <v>0</v>
      </c>
      <c r="L85" s="429">
        <v>0</v>
      </c>
      <c r="M85" s="429">
        <v>0</v>
      </c>
      <c r="N85" s="429">
        <v>0</v>
      </c>
      <c r="O85" s="443" t="s">
        <v>933</v>
      </c>
    </row>
    <row r="86" spans="1:15" ht="12.75">
      <c r="A86" s="437"/>
      <c r="C86" s="369"/>
      <c r="D86" s="369"/>
      <c r="E86" s="369"/>
      <c r="F86" s="369"/>
      <c r="G86" s="428"/>
      <c r="H86" s="369"/>
      <c r="I86" s="369" t="s">
        <v>52</v>
      </c>
      <c r="J86" s="429">
        <v>0</v>
      </c>
      <c r="K86" s="429">
        <v>0</v>
      </c>
      <c r="L86" s="429">
        <v>3</v>
      </c>
      <c r="M86" s="429">
        <v>3</v>
      </c>
      <c r="N86" s="429">
        <v>0</v>
      </c>
      <c r="O86" s="443">
        <v>-1</v>
      </c>
    </row>
    <row r="87" spans="1:15" ht="12.75">
      <c r="A87" s="437"/>
      <c r="C87" s="369"/>
      <c r="D87" s="369"/>
      <c r="E87" s="369"/>
      <c r="F87" s="369"/>
      <c r="G87" s="428"/>
      <c r="H87" s="369"/>
      <c r="I87" s="369" t="s">
        <v>53</v>
      </c>
      <c r="J87" s="429">
        <v>0</v>
      </c>
      <c r="K87" s="429">
        <v>0</v>
      </c>
      <c r="L87" s="429">
        <v>4</v>
      </c>
      <c r="M87" s="429">
        <v>4</v>
      </c>
      <c r="N87" s="429">
        <v>0</v>
      </c>
      <c r="O87" s="443">
        <v>-1</v>
      </c>
    </row>
    <row r="88" spans="1:15" ht="12.75">
      <c r="A88" s="437"/>
      <c r="C88" s="369"/>
      <c r="D88" s="369"/>
      <c r="E88" s="369"/>
      <c r="F88" s="369"/>
      <c r="G88" s="428"/>
      <c r="H88" s="369"/>
      <c r="I88" s="369" t="s">
        <v>54</v>
      </c>
      <c r="J88" s="429">
        <v>0</v>
      </c>
      <c r="K88" s="429">
        <v>0</v>
      </c>
      <c r="L88" s="429">
        <v>5</v>
      </c>
      <c r="M88" s="429">
        <v>5</v>
      </c>
      <c r="N88" s="429">
        <v>0</v>
      </c>
      <c r="O88" s="443">
        <v>-1</v>
      </c>
    </row>
    <row r="89" spans="1:15" ht="12.75">
      <c r="A89" s="437"/>
      <c r="C89" s="369"/>
      <c r="D89" s="369"/>
      <c r="E89" s="369"/>
      <c r="F89" s="369"/>
      <c r="G89" s="428"/>
      <c r="H89" s="369"/>
      <c r="I89" s="369" t="s">
        <v>55</v>
      </c>
      <c r="J89" s="429">
        <v>0</v>
      </c>
      <c r="K89" s="429">
        <v>1</v>
      </c>
      <c r="L89" s="429">
        <v>2</v>
      </c>
      <c r="M89" s="429">
        <v>1</v>
      </c>
      <c r="N89" s="429">
        <v>0</v>
      </c>
      <c r="O89" s="443" t="s">
        <v>934</v>
      </c>
    </row>
    <row r="90" spans="1:15" ht="12.75">
      <c r="A90" s="437"/>
      <c r="C90" s="369"/>
      <c r="D90" s="369"/>
      <c r="E90" s="369"/>
      <c r="F90" s="369"/>
      <c r="G90" s="428"/>
      <c r="H90" s="369"/>
      <c r="I90" s="369" t="s">
        <v>56</v>
      </c>
      <c r="J90" s="429">
        <v>0</v>
      </c>
      <c r="K90" s="429">
        <v>0</v>
      </c>
      <c r="L90" s="429">
        <v>0</v>
      </c>
      <c r="M90" s="429">
        <v>0</v>
      </c>
      <c r="N90" s="429">
        <v>0</v>
      </c>
      <c r="O90" s="443" t="s">
        <v>933</v>
      </c>
    </row>
    <row r="91" spans="1:15" ht="12.75">
      <c r="A91" s="436" t="s">
        <v>713</v>
      </c>
      <c r="B91" s="433" t="s">
        <v>793</v>
      </c>
      <c r="C91" s="433" t="s">
        <v>794</v>
      </c>
      <c r="D91" s="433" t="s">
        <v>795</v>
      </c>
      <c r="E91" s="433" t="s">
        <v>796</v>
      </c>
      <c r="F91" s="433" t="s">
        <v>718</v>
      </c>
      <c r="G91" s="434" t="s">
        <v>797</v>
      </c>
      <c r="H91" s="433" t="s">
        <v>279</v>
      </c>
      <c r="I91" s="433" t="s">
        <v>53</v>
      </c>
      <c r="J91" s="435">
        <v>1</v>
      </c>
      <c r="K91" s="435">
        <v>1</v>
      </c>
      <c r="L91" s="435">
        <v>1</v>
      </c>
      <c r="M91" s="435">
        <v>0</v>
      </c>
      <c r="N91" s="435">
        <v>1</v>
      </c>
      <c r="O91" s="442" t="s">
        <v>933</v>
      </c>
    </row>
    <row r="92" spans="1:15" ht="12.75">
      <c r="A92" s="436" t="s">
        <v>713</v>
      </c>
      <c r="B92" s="433" t="s">
        <v>872</v>
      </c>
      <c r="C92" s="433" t="s">
        <v>873</v>
      </c>
      <c r="D92" s="433" t="s">
        <v>874</v>
      </c>
      <c r="E92" s="433" t="s">
        <v>875</v>
      </c>
      <c r="F92" s="433" t="s">
        <v>718</v>
      </c>
      <c r="G92" s="434" t="s">
        <v>876</v>
      </c>
      <c r="H92" s="433" t="s">
        <v>186</v>
      </c>
      <c r="I92" s="433" t="s">
        <v>51</v>
      </c>
      <c r="J92" s="435">
        <v>2</v>
      </c>
      <c r="K92" s="435">
        <v>4</v>
      </c>
      <c r="L92" s="435">
        <v>8</v>
      </c>
      <c r="M92" s="435">
        <v>4</v>
      </c>
      <c r="N92" s="435">
        <v>2</v>
      </c>
      <c r="O92" s="442" t="s">
        <v>934</v>
      </c>
    </row>
    <row r="93" spans="1:15" ht="12.75">
      <c r="A93" s="437"/>
      <c r="C93" s="369"/>
      <c r="D93" s="369"/>
      <c r="E93" s="369"/>
      <c r="F93" s="369"/>
      <c r="G93" s="428"/>
      <c r="H93" s="369"/>
      <c r="I93" s="369" t="s">
        <v>57</v>
      </c>
      <c r="J93" s="429">
        <v>0</v>
      </c>
      <c r="K93" s="429">
        <v>0</v>
      </c>
      <c r="L93" s="429">
        <v>2</v>
      </c>
      <c r="M93" s="429">
        <v>2</v>
      </c>
      <c r="N93" s="429">
        <v>0</v>
      </c>
      <c r="O93" s="443">
        <v>-1</v>
      </c>
    </row>
    <row r="94" spans="1:15" ht="12.75">
      <c r="A94" s="437"/>
      <c r="C94" s="369"/>
      <c r="D94" s="369"/>
      <c r="E94" s="369"/>
      <c r="F94" s="369"/>
      <c r="G94" s="428"/>
      <c r="H94" s="369"/>
      <c r="I94" s="369" t="s">
        <v>52</v>
      </c>
      <c r="J94" s="429">
        <v>0</v>
      </c>
      <c r="K94" s="429">
        <v>0</v>
      </c>
      <c r="L94" s="429">
        <v>0</v>
      </c>
      <c r="M94" s="429">
        <v>0</v>
      </c>
      <c r="N94" s="429">
        <v>0</v>
      </c>
      <c r="O94" s="443" t="s">
        <v>933</v>
      </c>
    </row>
    <row r="95" spans="1:15" ht="12.75">
      <c r="A95" s="437"/>
      <c r="C95" s="369"/>
      <c r="D95" s="369"/>
      <c r="E95" s="369"/>
      <c r="F95" s="369"/>
      <c r="G95" s="428"/>
      <c r="H95" s="369"/>
      <c r="I95" s="369" t="s">
        <v>55</v>
      </c>
      <c r="J95" s="429">
        <v>0</v>
      </c>
      <c r="K95" s="429">
        <v>0</v>
      </c>
      <c r="L95" s="429">
        <v>0</v>
      </c>
      <c r="M95" s="429">
        <v>0</v>
      </c>
      <c r="N95" s="429">
        <v>0</v>
      </c>
      <c r="O95" s="443" t="s">
        <v>933</v>
      </c>
    </row>
    <row r="96" spans="1:15" ht="12.75">
      <c r="A96" s="436" t="s">
        <v>713</v>
      </c>
      <c r="B96" s="433" t="s">
        <v>735</v>
      </c>
      <c r="C96" s="433" t="s">
        <v>736</v>
      </c>
      <c r="D96" s="433" t="s">
        <v>737</v>
      </c>
      <c r="E96" s="433" t="s">
        <v>717</v>
      </c>
      <c r="F96" s="433" t="s">
        <v>718</v>
      </c>
      <c r="G96" s="434" t="s">
        <v>719</v>
      </c>
      <c r="H96" s="433" t="s">
        <v>279</v>
      </c>
      <c r="I96" s="433" t="s">
        <v>53</v>
      </c>
      <c r="J96" s="435">
        <v>2</v>
      </c>
      <c r="K96" s="435">
        <v>2</v>
      </c>
      <c r="L96" s="435">
        <v>3</v>
      </c>
      <c r="M96" s="435">
        <v>1</v>
      </c>
      <c r="N96" s="435">
        <v>2</v>
      </c>
      <c r="O96" s="442">
        <v>1</v>
      </c>
    </row>
    <row r="97" spans="1:15" ht="12.75">
      <c r="A97" s="437"/>
      <c r="C97" s="369"/>
      <c r="D97" s="369"/>
      <c r="E97" s="369"/>
      <c r="F97" s="369"/>
      <c r="G97" s="428"/>
      <c r="H97" s="369"/>
      <c r="I97" s="369" t="s">
        <v>52</v>
      </c>
      <c r="J97" s="429">
        <v>1</v>
      </c>
      <c r="K97" s="429">
        <v>4</v>
      </c>
      <c r="L97" s="429">
        <v>6</v>
      </c>
      <c r="M97" s="429">
        <v>2</v>
      </c>
      <c r="N97" s="429">
        <v>1</v>
      </c>
      <c r="O97" s="443">
        <v>1</v>
      </c>
    </row>
    <row r="98" spans="1:15" ht="12.75">
      <c r="A98" s="437"/>
      <c r="C98" s="369"/>
      <c r="D98" s="369"/>
      <c r="E98" s="369"/>
      <c r="F98" s="369"/>
      <c r="G98" s="428"/>
      <c r="H98" s="369"/>
      <c r="I98" s="369" t="s">
        <v>57</v>
      </c>
      <c r="J98" s="429">
        <v>0</v>
      </c>
      <c r="K98" s="429">
        <v>0</v>
      </c>
      <c r="L98" s="429">
        <v>0</v>
      </c>
      <c r="M98" s="429">
        <v>0</v>
      </c>
      <c r="N98" s="429">
        <v>0</v>
      </c>
      <c r="O98" s="443" t="s">
        <v>933</v>
      </c>
    </row>
    <row r="99" spans="1:15" ht="12.75">
      <c r="A99" s="437"/>
      <c r="C99" s="369"/>
      <c r="D99" s="369"/>
      <c r="E99" s="369"/>
      <c r="F99" s="369"/>
      <c r="G99" s="428"/>
      <c r="H99" s="369"/>
      <c r="I99" s="369" t="s">
        <v>55</v>
      </c>
      <c r="J99" s="429">
        <v>0</v>
      </c>
      <c r="K99" s="429">
        <v>0</v>
      </c>
      <c r="L99" s="429">
        <v>0</v>
      </c>
      <c r="M99" s="429">
        <v>0</v>
      </c>
      <c r="N99" s="429">
        <v>0</v>
      </c>
      <c r="O99" s="443" t="s">
        <v>933</v>
      </c>
    </row>
    <row r="100" spans="1:15" ht="12.75">
      <c r="A100" s="436" t="s">
        <v>713</v>
      </c>
      <c r="B100" s="433" t="s">
        <v>798</v>
      </c>
      <c r="C100" s="433" t="s">
        <v>799</v>
      </c>
      <c r="D100" s="433" t="s">
        <v>800</v>
      </c>
      <c r="E100" s="433" t="s">
        <v>801</v>
      </c>
      <c r="F100" s="433" t="s">
        <v>718</v>
      </c>
      <c r="G100" s="434" t="s">
        <v>802</v>
      </c>
      <c r="H100" s="433" t="s">
        <v>279</v>
      </c>
      <c r="I100" s="433" t="s">
        <v>57</v>
      </c>
      <c r="J100" s="435">
        <v>0</v>
      </c>
      <c r="K100" s="435">
        <v>0</v>
      </c>
      <c r="L100" s="435">
        <v>0</v>
      </c>
      <c r="M100" s="435">
        <v>0</v>
      </c>
      <c r="N100" s="435">
        <v>0</v>
      </c>
      <c r="O100" s="442" t="s">
        <v>933</v>
      </c>
    </row>
    <row r="101" spans="1:15" ht="12.75">
      <c r="A101" s="436" t="s">
        <v>713</v>
      </c>
      <c r="B101" s="433" t="s">
        <v>803</v>
      </c>
      <c r="C101" s="433" t="s">
        <v>804</v>
      </c>
      <c r="D101" s="433" t="s">
        <v>805</v>
      </c>
      <c r="E101" s="433" t="s">
        <v>806</v>
      </c>
      <c r="F101" s="433" t="s">
        <v>718</v>
      </c>
      <c r="G101" s="434" t="s">
        <v>807</v>
      </c>
      <c r="H101" s="433" t="s">
        <v>517</v>
      </c>
      <c r="I101" s="433" t="s">
        <v>57</v>
      </c>
      <c r="J101" s="435">
        <v>0</v>
      </c>
      <c r="K101" s="435">
        <v>0</v>
      </c>
      <c r="L101" s="435">
        <v>0</v>
      </c>
      <c r="M101" s="435">
        <v>0</v>
      </c>
      <c r="N101" s="435">
        <v>0</v>
      </c>
      <c r="O101" s="442" t="s">
        <v>933</v>
      </c>
    </row>
    <row r="102" spans="1:15" ht="12.75">
      <c r="A102" s="437"/>
      <c r="C102" s="369"/>
      <c r="D102" s="369"/>
      <c r="E102" s="369"/>
      <c r="F102" s="369"/>
      <c r="G102" s="428"/>
      <c r="H102" s="369"/>
      <c r="I102" s="369" t="s">
        <v>54</v>
      </c>
      <c r="J102" s="429">
        <v>0</v>
      </c>
      <c r="K102" s="429">
        <v>0</v>
      </c>
      <c r="L102" s="429">
        <v>0</v>
      </c>
      <c r="M102" s="429">
        <v>0</v>
      </c>
      <c r="N102" s="429">
        <v>0</v>
      </c>
      <c r="O102" s="443" t="s">
        <v>933</v>
      </c>
    </row>
    <row r="103" spans="1:15" ht="12.75">
      <c r="A103" s="436" t="s">
        <v>713</v>
      </c>
      <c r="B103" s="433" t="s">
        <v>923</v>
      </c>
      <c r="C103" s="433" t="s">
        <v>924</v>
      </c>
      <c r="D103" s="433" t="s">
        <v>925</v>
      </c>
      <c r="E103" s="433" t="s">
        <v>926</v>
      </c>
      <c r="F103" s="433" t="s">
        <v>718</v>
      </c>
      <c r="G103" s="434" t="s">
        <v>927</v>
      </c>
      <c r="H103" s="433" t="s">
        <v>186</v>
      </c>
      <c r="I103" s="433" t="s">
        <v>51</v>
      </c>
      <c r="J103" s="435">
        <v>0</v>
      </c>
      <c r="K103" s="435">
        <v>0</v>
      </c>
      <c r="L103" s="435">
        <v>2</v>
      </c>
      <c r="M103" s="435">
        <v>2</v>
      </c>
      <c r="N103" s="435">
        <v>0</v>
      </c>
      <c r="O103" s="442">
        <v>-1</v>
      </c>
    </row>
    <row r="104" spans="1:15" ht="12.75">
      <c r="A104" s="437"/>
      <c r="C104" s="369"/>
      <c r="D104" s="369"/>
      <c r="E104" s="369"/>
      <c r="F104" s="369"/>
      <c r="G104" s="428"/>
      <c r="H104" s="369"/>
      <c r="I104" s="369" t="s">
        <v>53</v>
      </c>
      <c r="J104" s="429">
        <v>0</v>
      </c>
      <c r="K104" s="429">
        <v>0</v>
      </c>
      <c r="L104" s="429">
        <v>2</v>
      </c>
      <c r="M104" s="429">
        <v>2</v>
      </c>
      <c r="N104" s="429">
        <v>0</v>
      </c>
      <c r="O104" s="443">
        <v>-1</v>
      </c>
    </row>
    <row r="105" spans="1:15" ht="12.75">
      <c r="A105" s="437"/>
      <c r="C105" s="369"/>
      <c r="D105" s="369"/>
      <c r="E105" s="369"/>
      <c r="F105" s="369"/>
      <c r="G105" s="428"/>
      <c r="H105" s="369"/>
      <c r="I105" s="369" t="s">
        <v>55</v>
      </c>
      <c r="J105" s="429">
        <v>0</v>
      </c>
      <c r="K105" s="429">
        <v>0</v>
      </c>
      <c r="L105" s="429">
        <v>0</v>
      </c>
      <c r="M105" s="429">
        <v>0</v>
      </c>
      <c r="N105" s="429">
        <v>0</v>
      </c>
      <c r="O105" s="443" t="s">
        <v>933</v>
      </c>
    </row>
    <row r="106" spans="1:15" ht="12.75">
      <c r="A106" s="436" t="s">
        <v>724</v>
      </c>
      <c r="B106" s="433" t="s">
        <v>877</v>
      </c>
      <c r="C106" s="433" t="s">
        <v>878</v>
      </c>
      <c r="D106" s="433" t="s">
        <v>879</v>
      </c>
      <c r="E106" s="433" t="s">
        <v>880</v>
      </c>
      <c r="F106" s="433" t="s">
        <v>718</v>
      </c>
      <c r="G106" s="434" t="s">
        <v>881</v>
      </c>
      <c r="H106" s="433" t="s">
        <v>261</v>
      </c>
      <c r="I106" s="433" t="s">
        <v>57</v>
      </c>
      <c r="J106" s="435">
        <v>0</v>
      </c>
      <c r="K106" s="435">
        <v>1</v>
      </c>
      <c r="L106" s="435">
        <v>3</v>
      </c>
      <c r="M106" s="435">
        <v>2</v>
      </c>
      <c r="N106" s="435">
        <v>0</v>
      </c>
      <c r="O106" s="442">
        <v>-0.5</v>
      </c>
    </row>
    <row r="107" spans="1:15" ht="12.75">
      <c r="A107" s="437"/>
      <c r="C107" s="369"/>
      <c r="D107" s="369"/>
      <c r="E107" s="369"/>
      <c r="F107" s="369"/>
      <c r="G107" s="428"/>
      <c r="H107" s="369"/>
      <c r="I107" s="369" t="s">
        <v>51</v>
      </c>
      <c r="J107" s="429">
        <v>0</v>
      </c>
      <c r="K107" s="429">
        <v>0</v>
      </c>
      <c r="L107" s="429">
        <v>0</v>
      </c>
      <c r="M107" s="429">
        <v>0</v>
      </c>
      <c r="N107" s="429">
        <v>0</v>
      </c>
      <c r="O107" s="443" t="s">
        <v>933</v>
      </c>
    </row>
    <row r="108" spans="1:15" ht="12.75">
      <c r="A108" s="437"/>
      <c r="C108" s="369"/>
      <c r="D108" s="369"/>
      <c r="E108" s="369"/>
      <c r="F108" s="369"/>
      <c r="G108" s="428"/>
      <c r="H108" s="369"/>
      <c r="I108" s="369" t="s">
        <v>53</v>
      </c>
      <c r="J108" s="429">
        <v>0</v>
      </c>
      <c r="K108" s="429">
        <v>0</v>
      </c>
      <c r="L108" s="429">
        <v>0</v>
      </c>
      <c r="M108" s="429">
        <v>0</v>
      </c>
      <c r="N108" s="429">
        <v>0</v>
      </c>
      <c r="O108" s="443" t="s">
        <v>933</v>
      </c>
    </row>
    <row r="109" spans="1:15" ht="12.75">
      <c r="A109" s="437"/>
      <c r="C109" s="369"/>
      <c r="D109" s="369"/>
      <c r="E109" s="369"/>
      <c r="F109" s="369"/>
      <c r="G109" s="428"/>
      <c r="H109" s="369"/>
      <c r="I109" s="369" t="s">
        <v>54</v>
      </c>
      <c r="J109" s="429">
        <v>0</v>
      </c>
      <c r="K109" s="429">
        <v>1</v>
      </c>
      <c r="L109" s="429">
        <v>2</v>
      </c>
      <c r="M109" s="429">
        <v>1</v>
      </c>
      <c r="N109" s="429">
        <v>0</v>
      </c>
      <c r="O109" s="443" t="s">
        <v>934</v>
      </c>
    </row>
    <row r="110" spans="1:15" ht="12.75">
      <c r="A110" s="437"/>
      <c r="C110" s="369"/>
      <c r="D110" s="369"/>
      <c r="E110" s="369"/>
      <c r="F110" s="369"/>
      <c r="G110" s="428"/>
      <c r="H110" s="369"/>
      <c r="I110" s="369" t="s">
        <v>55</v>
      </c>
      <c r="J110" s="429">
        <v>0</v>
      </c>
      <c r="K110" s="429">
        <v>0</v>
      </c>
      <c r="L110" s="429">
        <v>0</v>
      </c>
      <c r="M110" s="429">
        <v>0</v>
      </c>
      <c r="N110" s="429">
        <v>0</v>
      </c>
      <c r="O110" s="443" t="s">
        <v>933</v>
      </c>
    </row>
    <row r="111" spans="1:15" ht="12.75">
      <c r="A111" s="436" t="s">
        <v>713</v>
      </c>
      <c r="B111" s="433" t="s">
        <v>808</v>
      </c>
      <c r="C111" s="433" t="s">
        <v>809</v>
      </c>
      <c r="D111" s="433" t="s">
        <v>810</v>
      </c>
      <c r="E111" s="433" t="s">
        <v>811</v>
      </c>
      <c r="F111" s="433" t="s">
        <v>718</v>
      </c>
      <c r="G111" s="434" t="s">
        <v>812</v>
      </c>
      <c r="H111" s="433" t="s">
        <v>148</v>
      </c>
      <c r="I111" s="433" t="s">
        <v>52</v>
      </c>
      <c r="J111" s="435">
        <v>0</v>
      </c>
      <c r="K111" s="435">
        <v>0</v>
      </c>
      <c r="L111" s="435">
        <v>0</v>
      </c>
      <c r="M111" s="435">
        <v>0</v>
      </c>
      <c r="N111" s="435">
        <v>0</v>
      </c>
      <c r="O111" s="442" t="s">
        <v>933</v>
      </c>
    </row>
    <row r="112" spans="1:15" ht="12.75">
      <c r="A112" s="437"/>
      <c r="C112" s="369"/>
      <c r="D112" s="369"/>
      <c r="E112" s="369"/>
      <c r="F112" s="369"/>
      <c r="G112" s="428"/>
      <c r="H112" s="369"/>
      <c r="I112" s="369" t="s">
        <v>53</v>
      </c>
      <c r="J112" s="429">
        <v>0</v>
      </c>
      <c r="K112" s="429">
        <v>0</v>
      </c>
      <c r="L112" s="429">
        <v>0</v>
      </c>
      <c r="M112" s="429">
        <v>0</v>
      </c>
      <c r="N112" s="429">
        <v>0</v>
      </c>
      <c r="O112" s="443" t="s">
        <v>933</v>
      </c>
    </row>
    <row r="113" spans="1:15" ht="12.75">
      <c r="A113" s="436" t="s">
        <v>813</v>
      </c>
      <c r="B113" s="433" t="s">
        <v>814</v>
      </c>
      <c r="C113" s="433" t="s">
        <v>815</v>
      </c>
      <c r="D113" s="433" t="s">
        <v>816</v>
      </c>
      <c r="E113" s="433" t="s">
        <v>817</v>
      </c>
      <c r="F113" s="433" t="s">
        <v>718</v>
      </c>
      <c r="G113" s="434" t="s">
        <v>818</v>
      </c>
      <c r="H113" s="433" t="s">
        <v>345</v>
      </c>
      <c r="I113" s="433" t="s">
        <v>55</v>
      </c>
      <c r="J113" s="435">
        <v>1</v>
      </c>
      <c r="K113" s="435">
        <v>1</v>
      </c>
      <c r="L113" s="435">
        <v>1</v>
      </c>
      <c r="M113" s="435">
        <v>0</v>
      </c>
      <c r="N113" s="435">
        <v>1</v>
      </c>
      <c r="O113" s="442" t="s">
        <v>933</v>
      </c>
    </row>
    <row r="114" spans="1:15" ht="12.75">
      <c r="A114" s="437"/>
      <c r="C114" s="369"/>
      <c r="D114" s="369"/>
      <c r="E114" s="369"/>
      <c r="F114" s="369"/>
      <c r="G114" s="428"/>
      <c r="H114" s="369"/>
      <c r="I114" s="369" t="s">
        <v>54</v>
      </c>
      <c r="J114" s="429">
        <v>0</v>
      </c>
      <c r="K114" s="429">
        <v>0</v>
      </c>
      <c r="L114" s="429">
        <v>0</v>
      </c>
      <c r="M114" s="429">
        <v>0</v>
      </c>
      <c r="N114" s="429">
        <v>0</v>
      </c>
      <c r="O114" s="443" t="s">
        <v>933</v>
      </c>
    </row>
    <row r="115" spans="1:15" ht="12.75">
      <c r="A115" s="436" t="s">
        <v>724</v>
      </c>
      <c r="B115" s="433" t="s">
        <v>854</v>
      </c>
      <c r="C115" s="433" t="s">
        <v>855</v>
      </c>
      <c r="D115" s="433" t="s">
        <v>856</v>
      </c>
      <c r="E115" s="433" t="s">
        <v>811</v>
      </c>
      <c r="F115" s="433" t="s">
        <v>718</v>
      </c>
      <c r="G115" s="434" t="s">
        <v>812</v>
      </c>
      <c r="H115" s="433" t="s">
        <v>206</v>
      </c>
      <c r="I115" s="433" t="s">
        <v>57</v>
      </c>
      <c r="J115" s="435">
        <v>2</v>
      </c>
      <c r="K115" s="435">
        <v>4</v>
      </c>
      <c r="L115" s="435">
        <v>9</v>
      </c>
      <c r="M115" s="435">
        <v>5</v>
      </c>
      <c r="N115" s="435">
        <v>2</v>
      </c>
      <c r="O115" s="442">
        <v>-0.2</v>
      </c>
    </row>
    <row r="116" spans="1:15" ht="12.75">
      <c r="A116" s="436" t="s">
        <v>713</v>
      </c>
      <c r="B116" s="433" t="s">
        <v>720</v>
      </c>
      <c r="C116" s="433" t="s">
        <v>721</v>
      </c>
      <c r="D116" s="433" t="s">
        <v>722</v>
      </c>
      <c r="E116" s="433" t="s">
        <v>717</v>
      </c>
      <c r="F116" s="433" t="s">
        <v>718</v>
      </c>
      <c r="G116" s="434" t="s">
        <v>723</v>
      </c>
      <c r="H116" s="433" t="s">
        <v>279</v>
      </c>
      <c r="I116" s="433" t="s">
        <v>53</v>
      </c>
      <c r="J116" s="435">
        <v>3</v>
      </c>
      <c r="K116" s="435">
        <v>5</v>
      </c>
      <c r="L116" s="435">
        <v>9</v>
      </c>
      <c r="M116" s="435">
        <v>4</v>
      </c>
      <c r="N116" s="435">
        <v>3</v>
      </c>
      <c r="O116" s="442">
        <v>0.25</v>
      </c>
    </row>
    <row r="117" spans="1:15" ht="12.75">
      <c r="A117" s="437"/>
      <c r="C117" s="369"/>
      <c r="D117" s="369"/>
      <c r="E117" s="369"/>
      <c r="F117" s="369"/>
      <c r="G117" s="428"/>
      <c r="H117" s="369"/>
      <c r="I117" s="369" t="s">
        <v>55</v>
      </c>
      <c r="J117" s="429">
        <v>2</v>
      </c>
      <c r="K117" s="429">
        <v>5</v>
      </c>
      <c r="L117" s="429">
        <v>5</v>
      </c>
      <c r="M117" s="429">
        <v>0</v>
      </c>
      <c r="N117" s="429">
        <v>2</v>
      </c>
      <c r="O117" s="443" t="s">
        <v>933</v>
      </c>
    </row>
    <row r="118" spans="1:15" ht="12.75">
      <c r="A118" s="436" t="s">
        <v>713</v>
      </c>
      <c r="B118" s="433" t="s">
        <v>819</v>
      </c>
      <c r="C118" s="433" t="s">
        <v>820</v>
      </c>
      <c r="D118" s="433" t="s">
        <v>821</v>
      </c>
      <c r="E118" s="433" t="s">
        <v>822</v>
      </c>
      <c r="F118" s="433" t="s">
        <v>718</v>
      </c>
      <c r="G118" s="434" t="s">
        <v>823</v>
      </c>
      <c r="H118" s="433" t="s">
        <v>232</v>
      </c>
      <c r="I118" s="433" t="s">
        <v>52</v>
      </c>
      <c r="J118" s="435">
        <v>0</v>
      </c>
      <c r="K118" s="435">
        <v>0</v>
      </c>
      <c r="L118" s="435">
        <v>0</v>
      </c>
      <c r="M118" s="435">
        <v>0</v>
      </c>
      <c r="N118" s="435">
        <v>0</v>
      </c>
      <c r="O118" s="442" t="s">
        <v>933</v>
      </c>
    </row>
    <row r="119" spans="1:15" ht="12.75">
      <c r="A119" s="436" t="s">
        <v>713</v>
      </c>
      <c r="B119" s="433" t="s">
        <v>882</v>
      </c>
      <c r="C119" s="433" t="s">
        <v>883</v>
      </c>
      <c r="D119" s="433" t="s">
        <v>884</v>
      </c>
      <c r="E119" s="433" t="s">
        <v>885</v>
      </c>
      <c r="F119" s="433" t="s">
        <v>718</v>
      </c>
      <c r="G119" s="434" t="s">
        <v>886</v>
      </c>
      <c r="H119" s="433" t="s">
        <v>279</v>
      </c>
      <c r="I119" s="433" t="s">
        <v>54</v>
      </c>
      <c r="J119" s="435">
        <v>1</v>
      </c>
      <c r="K119" s="435">
        <v>1</v>
      </c>
      <c r="L119" s="435">
        <v>3</v>
      </c>
      <c r="M119" s="435">
        <v>2</v>
      </c>
      <c r="N119" s="435">
        <v>1</v>
      </c>
      <c r="O119" s="442">
        <v>-0.5</v>
      </c>
    </row>
    <row r="120" spans="1:15" ht="12.75">
      <c r="A120" s="437"/>
      <c r="C120" s="369"/>
      <c r="D120" s="369"/>
      <c r="E120" s="369"/>
      <c r="F120" s="369"/>
      <c r="G120" s="428"/>
      <c r="H120" s="369"/>
      <c r="I120" s="369" t="s">
        <v>51</v>
      </c>
      <c r="J120" s="429">
        <v>0</v>
      </c>
      <c r="K120" s="429">
        <v>0</v>
      </c>
      <c r="L120" s="429">
        <v>0</v>
      </c>
      <c r="M120" s="429">
        <v>0</v>
      </c>
      <c r="N120" s="429">
        <v>0</v>
      </c>
      <c r="O120" s="443" t="s">
        <v>933</v>
      </c>
    </row>
    <row r="121" spans="1:15" ht="12.75">
      <c r="A121" s="437"/>
      <c r="C121" s="369"/>
      <c r="D121" s="369"/>
      <c r="E121" s="369"/>
      <c r="F121" s="369"/>
      <c r="G121" s="428"/>
      <c r="H121" s="369"/>
      <c r="I121" s="369" t="s">
        <v>52</v>
      </c>
      <c r="J121" s="429">
        <v>0</v>
      </c>
      <c r="K121" s="429">
        <v>0</v>
      </c>
      <c r="L121" s="429">
        <v>0</v>
      </c>
      <c r="M121" s="429">
        <v>0</v>
      </c>
      <c r="N121" s="429">
        <v>0</v>
      </c>
      <c r="O121" s="443" t="s">
        <v>933</v>
      </c>
    </row>
    <row r="122" spans="1:15" ht="12.75">
      <c r="A122" s="437"/>
      <c r="C122" s="369"/>
      <c r="D122" s="369"/>
      <c r="E122" s="369"/>
      <c r="F122" s="369"/>
      <c r="G122" s="428"/>
      <c r="H122" s="369"/>
      <c r="I122" s="369" t="s">
        <v>53</v>
      </c>
      <c r="J122" s="429">
        <v>0</v>
      </c>
      <c r="K122" s="429">
        <v>0</v>
      </c>
      <c r="L122" s="429">
        <v>0</v>
      </c>
      <c r="M122" s="429">
        <v>0</v>
      </c>
      <c r="N122" s="429">
        <v>0</v>
      </c>
      <c r="O122" s="443" t="s">
        <v>933</v>
      </c>
    </row>
    <row r="123" spans="1:15" ht="12.75">
      <c r="A123" s="436" t="s">
        <v>713</v>
      </c>
      <c r="B123" s="433" t="s">
        <v>824</v>
      </c>
      <c r="C123" s="433" t="s">
        <v>825</v>
      </c>
      <c r="D123" s="433" t="s">
        <v>826</v>
      </c>
      <c r="E123" s="433" t="s">
        <v>827</v>
      </c>
      <c r="F123" s="433" t="s">
        <v>718</v>
      </c>
      <c r="G123" s="434" t="s">
        <v>828</v>
      </c>
      <c r="H123" s="433" t="s">
        <v>232</v>
      </c>
      <c r="I123" s="433" t="s">
        <v>51</v>
      </c>
      <c r="J123" s="435">
        <v>0</v>
      </c>
      <c r="K123" s="435">
        <v>0</v>
      </c>
      <c r="L123" s="435">
        <v>0</v>
      </c>
      <c r="M123" s="435">
        <v>0</v>
      </c>
      <c r="N123" s="435">
        <v>0</v>
      </c>
      <c r="O123" s="442" t="s">
        <v>933</v>
      </c>
    </row>
    <row r="124" spans="1:15" ht="12.75">
      <c r="A124" s="437"/>
      <c r="C124" s="369"/>
      <c r="D124" s="369"/>
      <c r="E124" s="369"/>
      <c r="F124" s="369"/>
      <c r="G124" s="428"/>
      <c r="H124" s="369"/>
      <c r="I124" s="369" t="s">
        <v>52</v>
      </c>
      <c r="J124" s="429">
        <v>0</v>
      </c>
      <c r="K124" s="429">
        <v>0</v>
      </c>
      <c r="L124" s="429">
        <v>0</v>
      </c>
      <c r="M124" s="429">
        <v>0</v>
      </c>
      <c r="N124" s="429">
        <v>0</v>
      </c>
      <c r="O124" s="443" t="s">
        <v>933</v>
      </c>
    </row>
    <row r="125" spans="1:15" ht="12.75">
      <c r="A125" s="437"/>
      <c r="C125" s="369"/>
      <c r="D125" s="369"/>
      <c r="E125" s="369"/>
      <c r="F125" s="369"/>
      <c r="G125" s="428"/>
      <c r="H125" s="369"/>
      <c r="I125" s="369" t="s">
        <v>53</v>
      </c>
      <c r="J125" s="429">
        <v>0</v>
      </c>
      <c r="K125" s="429">
        <v>0</v>
      </c>
      <c r="L125" s="429">
        <v>0</v>
      </c>
      <c r="M125" s="429">
        <v>0</v>
      </c>
      <c r="N125" s="429">
        <v>0</v>
      </c>
      <c r="O125" s="443" t="s">
        <v>933</v>
      </c>
    </row>
    <row r="126" spans="1:15" ht="12.75">
      <c r="A126" s="437"/>
      <c r="C126" s="369"/>
      <c r="D126" s="369"/>
      <c r="E126" s="369"/>
      <c r="F126" s="369"/>
      <c r="G126" s="428"/>
      <c r="H126" s="369"/>
      <c r="I126" s="369" t="s">
        <v>54</v>
      </c>
      <c r="J126" s="429">
        <v>0</v>
      </c>
      <c r="K126" s="429">
        <v>0</v>
      </c>
      <c r="L126" s="429">
        <v>0</v>
      </c>
      <c r="M126" s="429">
        <v>0</v>
      </c>
      <c r="N126" s="429">
        <v>0</v>
      </c>
      <c r="O126" s="443" t="s">
        <v>933</v>
      </c>
    </row>
    <row r="127" spans="1:15" ht="12.75">
      <c r="A127" s="437"/>
      <c r="C127" s="369"/>
      <c r="D127" s="369"/>
      <c r="E127" s="369"/>
      <c r="F127" s="369"/>
      <c r="G127" s="428"/>
      <c r="H127" s="369"/>
      <c r="I127" s="369" t="s">
        <v>56</v>
      </c>
      <c r="J127" s="429">
        <v>0</v>
      </c>
      <c r="K127" s="429">
        <v>0</v>
      </c>
      <c r="L127" s="429">
        <v>0</v>
      </c>
      <c r="M127" s="429">
        <v>0</v>
      </c>
      <c r="N127" s="429">
        <v>0</v>
      </c>
      <c r="O127" s="443" t="s">
        <v>933</v>
      </c>
    </row>
    <row r="128" spans="1:15" ht="12.75">
      <c r="A128" s="436" t="s">
        <v>713</v>
      </c>
      <c r="B128" s="433" t="s">
        <v>829</v>
      </c>
      <c r="C128" s="433" t="s">
        <v>830</v>
      </c>
      <c r="D128" s="433" t="s">
        <v>831</v>
      </c>
      <c r="E128" s="433" t="s">
        <v>832</v>
      </c>
      <c r="F128" s="433" t="s">
        <v>718</v>
      </c>
      <c r="G128" s="434" t="s">
        <v>833</v>
      </c>
      <c r="H128" s="433" t="s">
        <v>345</v>
      </c>
      <c r="I128" s="433" t="s">
        <v>52</v>
      </c>
      <c r="J128" s="435">
        <v>0</v>
      </c>
      <c r="K128" s="435">
        <v>0</v>
      </c>
      <c r="L128" s="435">
        <v>0</v>
      </c>
      <c r="M128" s="435">
        <v>0</v>
      </c>
      <c r="N128" s="435">
        <v>0</v>
      </c>
      <c r="O128" s="442" t="s">
        <v>933</v>
      </c>
    </row>
    <row r="129" spans="1:15" ht="12.75">
      <c r="A129" s="437"/>
      <c r="C129" s="369"/>
      <c r="D129" s="369"/>
      <c r="E129" s="369"/>
      <c r="F129" s="369"/>
      <c r="G129" s="428"/>
      <c r="H129" s="369"/>
      <c r="I129" s="369" t="s">
        <v>56</v>
      </c>
      <c r="J129" s="429">
        <v>0</v>
      </c>
      <c r="K129" s="429">
        <v>0</v>
      </c>
      <c r="L129" s="429">
        <v>0</v>
      </c>
      <c r="M129" s="429">
        <v>0</v>
      </c>
      <c r="N129" s="429">
        <v>0</v>
      </c>
      <c r="O129" s="443" t="s">
        <v>933</v>
      </c>
    </row>
    <row r="130" spans="1:15" ht="12.75">
      <c r="A130" s="436" t="s">
        <v>713</v>
      </c>
      <c r="B130" s="433" t="s">
        <v>928</v>
      </c>
      <c r="C130" s="433" t="s">
        <v>929</v>
      </c>
      <c r="D130" s="433" t="s">
        <v>930</v>
      </c>
      <c r="E130" s="433" t="s">
        <v>906</v>
      </c>
      <c r="F130" s="433" t="s">
        <v>718</v>
      </c>
      <c r="G130" s="434" t="s">
        <v>931</v>
      </c>
      <c r="H130" s="433" t="s">
        <v>148</v>
      </c>
      <c r="I130" s="433" t="s">
        <v>52</v>
      </c>
      <c r="J130" s="435">
        <v>0</v>
      </c>
      <c r="K130" s="435">
        <v>0</v>
      </c>
      <c r="L130" s="435">
        <v>0</v>
      </c>
      <c r="M130" s="435">
        <v>0</v>
      </c>
      <c r="N130" s="435">
        <v>0</v>
      </c>
      <c r="O130" s="442" t="s">
        <v>933</v>
      </c>
    </row>
    <row r="131" spans="1:15" ht="12.75">
      <c r="A131" s="437"/>
      <c r="C131" s="369"/>
      <c r="D131" s="369"/>
      <c r="E131" s="369"/>
      <c r="F131" s="369"/>
      <c r="G131" s="428"/>
      <c r="H131" s="369"/>
      <c r="I131" s="369" t="s">
        <v>55</v>
      </c>
      <c r="J131" s="429">
        <v>0</v>
      </c>
      <c r="K131" s="429">
        <v>0</v>
      </c>
      <c r="L131" s="429">
        <v>3</v>
      </c>
      <c r="M131" s="429">
        <v>3</v>
      </c>
      <c r="N131" s="429">
        <v>0</v>
      </c>
      <c r="O131" s="443">
        <v>-1</v>
      </c>
    </row>
    <row r="132" spans="1:15" ht="12.75">
      <c r="A132" s="436" t="s">
        <v>713</v>
      </c>
      <c r="B132" s="433" t="s">
        <v>738</v>
      </c>
      <c r="C132" s="433" t="s">
        <v>739</v>
      </c>
      <c r="D132" s="433" t="s">
        <v>740</v>
      </c>
      <c r="E132" s="433" t="s">
        <v>741</v>
      </c>
      <c r="F132" s="433" t="s">
        <v>718</v>
      </c>
      <c r="G132" s="434" t="s">
        <v>742</v>
      </c>
      <c r="H132" s="433" t="s">
        <v>520</v>
      </c>
      <c r="I132" s="433" t="s">
        <v>55</v>
      </c>
      <c r="J132" s="435">
        <v>1</v>
      </c>
      <c r="K132" s="435">
        <v>10</v>
      </c>
      <c r="L132" s="435">
        <v>17</v>
      </c>
      <c r="M132" s="435">
        <v>7</v>
      </c>
      <c r="N132" s="435">
        <v>1</v>
      </c>
      <c r="O132" s="442">
        <v>0.42857142857142855</v>
      </c>
    </row>
    <row r="133" spans="1:15" ht="12.75">
      <c r="A133" s="437"/>
      <c r="C133" s="369"/>
      <c r="D133" s="369"/>
      <c r="E133" s="369"/>
      <c r="F133" s="369"/>
      <c r="G133" s="428"/>
      <c r="H133" s="369"/>
      <c r="I133" s="369" t="s">
        <v>57</v>
      </c>
      <c r="J133" s="429">
        <v>0</v>
      </c>
      <c r="K133" s="429">
        <v>1</v>
      </c>
      <c r="L133" s="429">
        <v>1</v>
      </c>
      <c r="M133" s="429">
        <v>0</v>
      </c>
      <c r="N133" s="429">
        <v>0</v>
      </c>
      <c r="O133" s="443" t="s">
        <v>933</v>
      </c>
    </row>
    <row r="134" spans="1:15" ht="12.75">
      <c r="A134" s="437"/>
      <c r="C134" s="369"/>
      <c r="D134" s="369"/>
      <c r="E134" s="369"/>
      <c r="F134" s="369"/>
      <c r="G134" s="428"/>
      <c r="H134" s="369"/>
      <c r="I134" s="369" t="s">
        <v>52</v>
      </c>
      <c r="J134" s="429">
        <v>0</v>
      </c>
      <c r="K134" s="429">
        <v>0</v>
      </c>
      <c r="L134" s="429">
        <v>0</v>
      </c>
      <c r="M134" s="429">
        <v>0</v>
      </c>
      <c r="N134" s="429">
        <v>0</v>
      </c>
      <c r="O134" s="443" t="s">
        <v>933</v>
      </c>
    </row>
    <row r="135" spans="1:15" ht="12.75">
      <c r="A135" s="436" t="s">
        <v>713</v>
      </c>
      <c r="B135" s="433" t="s">
        <v>834</v>
      </c>
      <c r="C135" s="433" t="s">
        <v>835</v>
      </c>
      <c r="D135" s="433" t="s">
        <v>836</v>
      </c>
      <c r="E135" s="433" t="s">
        <v>837</v>
      </c>
      <c r="F135" s="433" t="s">
        <v>718</v>
      </c>
      <c r="G135" s="434" t="s">
        <v>838</v>
      </c>
      <c r="H135" s="433" t="s">
        <v>196</v>
      </c>
      <c r="I135" s="433" t="s">
        <v>53</v>
      </c>
      <c r="J135" s="435">
        <v>1</v>
      </c>
      <c r="K135" s="435">
        <v>1</v>
      </c>
      <c r="L135" s="435">
        <v>1</v>
      </c>
      <c r="M135" s="435">
        <v>0</v>
      </c>
      <c r="N135" s="435">
        <v>1</v>
      </c>
      <c r="O135" s="442" t="s">
        <v>933</v>
      </c>
    </row>
    <row r="136" spans="1:15" ht="12.75">
      <c r="A136" s="436" t="s">
        <v>724</v>
      </c>
      <c r="B136" s="433" t="s">
        <v>839</v>
      </c>
      <c r="C136" s="433" t="s">
        <v>840</v>
      </c>
      <c r="D136" s="433" t="s">
        <v>841</v>
      </c>
      <c r="E136" s="433" t="s">
        <v>842</v>
      </c>
      <c r="F136" s="433" t="s">
        <v>718</v>
      </c>
      <c r="G136" s="434" t="s">
        <v>843</v>
      </c>
      <c r="H136" s="433" t="s">
        <v>164</v>
      </c>
      <c r="I136" s="433" t="s">
        <v>57</v>
      </c>
      <c r="J136" s="435">
        <v>0</v>
      </c>
      <c r="K136" s="435">
        <v>0</v>
      </c>
      <c r="L136" s="435">
        <v>0</v>
      </c>
      <c r="M136" s="435">
        <v>0</v>
      </c>
      <c r="N136" s="435">
        <v>0</v>
      </c>
      <c r="O136" s="442" t="s">
        <v>933</v>
      </c>
    </row>
    <row r="137" spans="1:15" ht="12.75">
      <c r="A137" s="437"/>
      <c r="C137" s="369"/>
      <c r="D137" s="369"/>
      <c r="E137" s="369"/>
      <c r="F137" s="369"/>
      <c r="G137" s="428"/>
      <c r="H137" s="369"/>
      <c r="I137" s="369" t="s">
        <v>51</v>
      </c>
      <c r="J137" s="429">
        <v>0</v>
      </c>
      <c r="K137" s="429">
        <v>0</v>
      </c>
      <c r="L137" s="429">
        <v>0</v>
      </c>
      <c r="M137" s="429">
        <v>0</v>
      </c>
      <c r="N137" s="429">
        <v>0</v>
      </c>
      <c r="O137" s="443" t="s">
        <v>933</v>
      </c>
    </row>
    <row r="138" spans="1:15" ht="12.75">
      <c r="A138" s="437"/>
      <c r="C138" s="369"/>
      <c r="D138" s="369"/>
      <c r="E138" s="369"/>
      <c r="F138" s="369"/>
      <c r="G138" s="428"/>
      <c r="H138" s="369"/>
      <c r="I138" s="369" t="s">
        <v>52</v>
      </c>
      <c r="J138" s="429">
        <v>0</v>
      </c>
      <c r="K138" s="429">
        <v>0</v>
      </c>
      <c r="L138" s="429">
        <v>0</v>
      </c>
      <c r="M138" s="429">
        <v>0</v>
      </c>
      <c r="N138" s="429">
        <v>0</v>
      </c>
      <c r="O138" s="443" t="s">
        <v>933</v>
      </c>
    </row>
    <row r="139" spans="1:15" ht="12.75">
      <c r="A139" s="437"/>
      <c r="C139" s="369"/>
      <c r="D139" s="369"/>
      <c r="E139" s="369"/>
      <c r="F139" s="369"/>
      <c r="G139" s="428"/>
      <c r="H139" s="369"/>
      <c r="I139" s="369" t="s">
        <v>53</v>
      </c>
      <c r="J139" s="429">
        <v>0</v>
      </c>
      <c r="K139" s="429">
        <v>0</v>
      </c>
      <c r="L139" s="429">
        <v>0</v>
      </c>
      <c r="M139" s="429">
        <v>0</v>
      </c>
      <c r="N139" s="429">
        <v>0</v>
      </c>
      <c r="O139" s="443" t="s">
        <v>933</v>
      </c>
    </row>
    <row r="140" spans="1:15" ht="12.75">
      <c r="A140" s="437"/>
      <c r="C140" s="369"/>
      <c r="D140" s="369"/>
      <c r="E140" s="369"/>
      <c r="F140" s="369"/>
      <c r="G140" s="428"/>
      <c r="H140" s="369"/>
      <c r="I140" s="369" t="s">
        <v>54</v>
      </c>
      <c r="J140" s="429">
        <v>0</v>
      </c>
      <c r="K140" s="429">
        <v>0</v>
      </c>
      <c r="L140" s="429">
        <v>0</v>
      </c>
      <c r="M140" s="429">
        <v>0</v>
      </c>
      <c r="N140" s="429">
        <v>0</v>
      </c>
      <c r="O140" s="443" t="s">
        <v>933</v>
      </c>
    </row>
    <row r="141" spans="1:15" ht="12.75">
      <c r="A141" s="437"/>
      <c r="C141" s="369"/>
      <c r="D141" s="369"/>
      <c r="E141" s="369"/>
      <c r="F141" s="369"/>
      <c r="G141" s="428"/>
      <c r="H141" s="369"/>
      <c r="I141" s="369" t="s">
        <v>55</v>
      </c>
      <c r="J141" s="429">
        <v>0</v>
      </c>
      <c r="K141" s="429">
        <v>0</v>
      </c>
      <c r="L141" s="429">
        <v>0</v>
      </c>
      <c r="M141" s="429">
        <v>0</v>
      </c>
      <c r="N141" s="429">
        <v>0</v>
      </c>
      <c r="O141" s="443" t="s">
        <v>933</v>
      </c>
    </row>
    <row r="142" spans="1:15" ht="12.75">
      <c r="A142" s="437"/>
      <c r="C142" s="369"/>
      <c r="D142" s="369"/>
      <c r="E142" s="369"/>
      <c r="F142" s="369"/>
      <c r="G142" s="428"/>
      <c r="H142" s="369"/>
      <c r="I142" s="369" t="s">
        <v>56</v>
      </c>
      <c r="J142" s="429">
        <v>0</v>
      </c>
      <c r="K142" s="429">
        <v>0</v>
      </c>
      <c r="L142" s="429">
        <v>0</v>
      </c>
      <c r="M142" s="429">
        <v>0</v>
      </c>
      <c r="N142" s="429">
        <v>0</v>
      </c>
      <c r="O142" s="443" t="s">
        <v>933</v>
      </c>
    </row>
    <row r="143" spans="1:15" ht="12.75">
      <c r="A143" s="436" t="s">
        <v>713</v>
      </c>
      <c r="B143" s="433" t="s">
        <v>895</v>
      </c>
      <c r="C143" s="433" t="s">
        <v>896</v>
      </c>
      <c r="D143" s="433" t="s">
        <v>897</v>
      </c>
      <c r="E143" s="433" t="s">
        <v>898</v>
      </c>
      <c r="F143" s="433" t="s">
        <v>718</v>
      </c>
      <c r="G143" s="434" t="s">
        <v>899</v>
      </c>
      <c r="H143" s="433" t="s">
        <v>232</v>
      </c>
      <c r="I143" s="433" t="s">
        <v>57</v>
      </c>
      <c r="J143" s="435">
        <v>0</v>
      </c>
      <c r="K143" s="435">
        <v>0</v>
      </c>
      <c r="L143" s="435">
        <v>0</v>
      </c>
      <c r="M143" s="435">
        <v>0</v>
      </c>
      <c r="N143" s="435">
        <v>0</v>
      </c>
      <c r="O143" s="442" t="s">
        <v>933</v>
      </c>
    </row>
    <row r="144" spans="1:15" ht="12.75">
      <c r="A144" s="437"/>
      <c r="C144" s="369"/>
      <c r="D144" s="369"/>
      <c r="E144" s="369"/>
      <c r="F144" s="369"/>
      <c r="G144" s="428"/>
      <c r="H144" s="369"/>
      <c r="I144" s="369" t="s">
        <v>53</v>
      </c>
      <c r="J144" s="429">
        <v>0</v>
      </c>
      <c r="K144" s="429">
        <v>0</v>
      </c>
      <c r="L144" s="429">
        <v>0</v>
      </c>
      <c r="M144" s="429">
        <v>0</v>
      </c>
      <c r="N144" s="429">
        <v>0</v>
      </c>
      <c r="O144" s="443" t="s">
        <v>933</v>
      </c>
    </row>
    <row r="145" spans="1:15" ht="12.75">
      <c r="A145" s="437"/>
      <c r="C145" s="369"/>
      <c r="D145" s="369"/>
      <c r="E145" s="369"/>
      <c r="F145" s="369"/>
      <c r="G145" s="428"/>
      <c r="H145" s="369"/>
      <c r="I145" s="369" t="s">
        <v>55</v>
      </c>
      <c r="J145" s="429">
        <v>0</v>
      </c>
      <c r="K145" s="429">
        <v>1</v>
      </c>
      <c r="L145" s="429">
        <v>5</v>
      </c>
      <c r="M145" s="429">
        <v>4</v>
      </c>
      <c r="N145" s="429">
        <v>0</v>
      </c>
      <c r="O145" s="443">
        <v>-0.75</v>
      </c>
    </row>
    <row r="146" spans="1:15" ht="12.75">
      <c r="A146" s="437"/>
      <c r="C146" s="369"/>
      <c r="D146" s="369"/>
      <c r="E146" s="369"/>
      <c r="F146" s="369"/>
      <c r="G146" s="428"/>
      <c r="H146" s="369"/>
      <c r="I146" s="369" t="s">
        <v>56</v>
      </c>
      <c r="J146" s="429">
        <v>0</v>
      </c>
      <c r="K146" s="429">
        <v>0</v>
      </c>
      <c r="L146" s="429">
        <v>0</v>
      </c>
      <c r="M146" s="429">
        <v>0</v>
      </c>
      <c r="N146" s="429">
        <v>0</v>
      </c>
      <c r="O146" s="443" t="s">
        <v>933</v>
      </c>
    </row>
    <row r="147" spans="1:15" ht="12.75">
      <c r="A147" s="436" t="s">
        <v>713</v>
      </c>
      <c r="B147" s="433" t="s">
        <v>714</v>
      </c>
      <c r="C147" s="433" t="s">
        <v>715</v>
      </c>
      <c r="D147" s="433" t="s">
        <v>716</v>
      </c>
      <c r="E147" s="433" t="s">
        <v>717</v>
      </c>
      <c r="F147" s="433" t="s">
        <v>718</v>
      </c>
      <c r="G147" s="434" t="s">
        <v>719</v>
      </c>
      <c r="H147" s="433" t="s">
        <v>232</v>
      </c>
      <c r="I147" s="433" t="s">
        <v>53</v>
      </c>
      <c r="J147" s="435">
        <v>2</v>
      </c>
      <c r="K147" s="435">
        <v>4</v>
      </c>
      <c r="L147" s="435">
        <v>5</v>
      </c>
      <c r="M147" s="435">
        <v>1</v>
      </c>
      <c r="N147" s="435">
        <v>2</v>
      </c>
      <c r="O147" s="442">
        <v>3</v>
      </c>
    </row>
    <row r="148" spans="1:15" ht="12.75">
      <c r="A148" s="436" t="s">
        <v>724</v>
      </c>
      <c r="B148" s="433" t="s">
        <v>725</v>
      </c>
      <c r="C148" s="433" t="s">
        <v>726</v>
      </c>
      <c r="D148" s="433" t="s">
        <v>727</v>
      </c>
      <c r="E148" s="433" t="s">
        <v>728</v>
      </c>
      <c r="F148" s="433" t="s">
        <v>718</v>
      </c>
      <c r="G148" s="434" t="s">
        <v>729</v>
      </c>
      <c r="H148" s="433" t="s">
        <v>186</v>
      </c>
      <c r="I148" s="433" t="s">
        <v>57</v>
      </c>
      <c r="J148" s="435">
        <v>1</v>
      </c>
      <c r="K148" s="435">
        <v>3</v>
      </c>
      <c r="L148" s="435">
        <v>5</v>
      </c>
      <c r="M148" s="435">
        <v>2</v>
      </c>
      <c r="N148" s="435">
        <v>1</v>
      </c>
      <c r="O148" s="442">
        <v>0.5</v>
      </c>
    </row>
    <row r="149" spans="1:15" ht="12.75">
      <c r="A149" s="437"/>
      <c r="C149" s="369"/>
      <c r="D149" s="369"/>
      <c r="E149" s="369"/>
      <c r="F149" s="369"/>
      <c r="G149" s="428"/>
      <c r="H149" s="369"/>
      <c r="I149" s="369" t="s">
        <v>52</v>
      </c>
      <c r="J149" s="429">
        <v>1</v>
      </c>
      <c r="K149" s="429">
        <v>1</v>
      </c>
      <c r="L149" s="429">
        <v>1</v>
      </c>
      <c r="M149" s="429">
        <v>0</v>
      </c>
      <c r="N149" s="429">
        <v>1</v>
      </c>
      <c r="O149" s="443" t="s">
        <v>933</v>
      </c>
    </row>
    <row r="150" spans="1:15" ht="12.75">
      <c r="A150" s="437"/>
      <c r="C150" s="369"/>
      <c r="D150" s="369"/>
      <c r="E150" s="369"/>
      <c r="F150" s="369"/>
      <c r="G150" s="428"/>
      <c r="H150" s="369"/>
      <c r="I150" s="369" t="s">
        <v>53</v>
      </c>
      <c r="J150" s="429">
        <v>1</v>
      </c>
      <c r="K150" s="429">
        <v>1</v>
      </c>
      <c r="L150" s="429">
        <v>1</v>
      </c>
      <c r="M150" s="429">
        <v>0</v>
      </c>
      <c r="N150" s="429">
        <v>1</v>
      </c>
      <c r="O150" s="443" t="s">
        <v>933</v>
      </c>
    </row>
    <row r="151" spans="1:15" ht="12.75">
      <c r="A151" s="437"/>
      <c r="C151" s="369"/>
      <c r="D151" s="369"/>
      <c r="E151" s="369"/>
      <c r="F151" s="369"/>
      <c r="G151" s="428"/>
      <c r="H151" s="369"/>
      <c r="I151" s="369" t="s">
        <v>54</v>
      </c>
      <c r="J151" s="429">
        <v>1</v>
      </c>
      <c r="K151" s="429">
        <v>5</v>
      </c>
      <c r="L151" s="429">
        <v>9</v>
      </c>
      <c r="M151" s="429">
        <v>4</v>
      </c>
      <c r="N151" s="429">
        <v>1</v>
      </c>
      <c r="O151" s="443">
        <v>0.25</v>
      </c>
    </row>
    <row r="152" spans="1:15" ht="12.75">
      <c r="A152" s="437"/>
      <c r="C152" s="369"/>
      <c r="D152" s="369"/>
      <c r="E152" s="369"/>
      <c r="F152" s="369"/>
      <c r="G152" s="428"/>
      <c r="H152" s="369"/>
      <c r="I152" s="369" t="s">
        <v>55</v>
      </c>
      <c r="J152" s="429">
        <v>1</v>
      </c>
      <c r="K152" s="429">
        <v>1</v>
      </c>
      <c r="L152" s="429">
        <v>1</v>
      </c>
      <c r="M152" s="429">
        <v>0</v>
      </c>
      <c r="N152" s="429">
        <v>1</v>
      </c>
      <c r="O152" s="443" t="s">
        <v>933</v>
      </c>
    </row>
    <row r="153" spans="1:15" ht="12.75">
      <c r="A153" s="437"/>
      <c r="C153" s="369"/>
      <c r="D153" s="369"/>
      <c r="E153" s="369"/>
      <c r="F153" s="369"/>
      <c r="G153" s="428"/>
      <c r="H153" s="369"/>
      <c r="I153" s="369" t="s">
        <v>51</v>
      </c>
      <c r="J153" s="429">
        <v>0</v>
      </c>
      <c r="K153" s="429">
        <v>0</v>
      </c>
      <c r="L153" s="429">
        <v>0</v>
      </c>
      <c r="M153" s="429">
        <v>0</v>
      </c>
      <c r="N153" s="429">
        <v>0</v>
      </c>
      <c r="O153" s="443" t="s">
        <v>933</v>
      </c>
    </row>
    <row r="154" spans="1:15" ht="12.75">
      <c r="A154" s="437"/>
      <c r="C154" s="369"/>
      <c r="D154" s="369"/>
      <c r="E154" s="369"/>
      <c r="F154" s="369"/>
      <c r="G154" s="428"/>
      <c r="H154" s="369"/>
      <c r="I154" s="369" t="s">
        <v>56</v>
      </c>
      <c r="J154" s="429">
        <v>0</v>
      </c>
      <c r="K154" s="429">
        <v>4</v>
      </c>
      <c r="L154" s="429">
        <v>5</v>
      </c>
      <c r="M154" s="429">
        <v>1</v>
      </c>
      <c r="N154" s="429">
        <v>0</v>
      </c>
      <c r="O154" s="443">
        <v>3</v>
      </c>
    </row>
    <row r="155" spans="1:15" ht="12.75">
      <c r="A155" s="436" t="s">
        <v>713</v>
      </c>
      <c r="B155" s="433" t="s">
        <v>857</v>
      </c>
      <c r="C155" s="433" t="s">
        <v>858</v>
      </c>
      <c r="D155" s="433" t="s">
        <v>859</v>
      </c>
      <c r="E155" s="433" t="s">
        <v>860</v>
      </c>
      <c r="F155" s="433" t="s">
        <v>718</v>
      </c>
      <c r="G155" s="434" t="s">
        <v>861</v>
      </c>
      <c r="H155" s="433" t="s">
        <v>345</v>
      </c>
      <c r="I155" s="433" t="s">
        <v>57</v>
      </c>
      <c r="J155" s="435">
        <v>2</v>
      </c>
      <c r="K155" s="435">
        <v>4</v>
      </c>
      <c r="L155" s="435">
        <v>9</v>
      </c>
      <c r="M155" s="435">
        <v>5</v>
      </c>
      <c r="N155" s="435">
        <v>2</v>
      </c>
      <c r="O155" s="442">
        <v>-0.2</v>
      </c>
    </row>
    <row r="156" spans="1:15" ht="12.75">
      <c r="A156" s="436" t="s">
        <v>713</v>
      </c>
      <c r="B156" s="433" t="s">
        <v>844</v>
      </c>
      <c r="C156" s="433" t="s">
        <v>845</v>
      </c>
      <c r="D156" s="433" t="s">
        <v>846</v>
      </c>
      <c r="E156" s="433" t="s">
        <v>847</v>
      </c>
      <c r="F156" s="433" t="s">
        <v>718</v>
      </c>
      <c r="G156" s="434" t="s">
        <v>848</v>
      </c>
      <c r="H156" s="433" t="s">
        <v>232</v>
      </c>
      <c r="I156" s="433" t="s">
        <v>52</v>
      </c>
      <c r="J156" s="435">
        <v>2</v>
      </c>
      <c r="K156" s="435">
        <v>2</v>
      </c>
      <c r="L156" s="435">
        <v>2</v>
      </c>
      <c r="M156" s="435">
        <v>0</v>
      </c>
      <c r="N156" s="435">
        <v>2</v>
      </c>
      <c r="O156" s="442" t="s">
        <v>933</v>
      </c>
    </row>
    <row r="157" spans="1:15" ht="12.75">
      <c r="A157" s="437"/>
      <c r="C157" s="369"/>
      <c r="D157" s="369"/>
      <c r="E157" s="369"/>
      <c r="F157" s="369"/>
      <c r="G157" s="428"/>
      <c r="H157" s="369"/>
      <c r="I157" s="369" t="s">
        <v>57</v>
      </c>
      <c r="J157" s="429">
        <v>0</v>
      </c>
      <c r="K157" s="429">
        <v>0</v>
      </c>
      <c r="L157" s="429">
        <v>0</v>
      </c>
      <c r="M157" s="429">
        <v>0</v>
      </c>
      <c r="N157" s="429">
        <v>0</v>
      </c>
      <c r="O157" s="443" t="s">
        <v>933</v>
      </c>
    </row>
    <row r="158" spans="1:15" ht="12.75">
      <c r="A158" s="437"/>
      <c r="C158" s="369"/>
      <c r="D158" s="369"/>
      <c r="E158" s="369"/>
      <c r="F158" s="369"/>
      <c r="G158" s="428"/>
      <c r="H158" s="369"/>
      <c r="I158" s="369" t="s">
        <v>54</v>
      </c>
      <c r="J158" s="429">
        <v>0</v>
      </c>
      <c r="K158" s="429">
        <v>0</v>
      </c>
      <c r="L158" s="429">
        <v>0</v>
      </c>
      <c r="M158" s="429">
        <v>0</v>
      </c>
      <c r="N158" s="429">
        <v>0</v>
      </c>
      <c r="O158" s="443" t="s">
        <v>933</v>
      </c>
    </row>
    <row r="159" spans="1:15" ht="12.75">
      <c r="A159" s="437"/>
      <c r="C159" s="369"/>
      <c r="D159" s="369"/>
      <c r="E159" s="369"/>
      <c r="F159" s="369"/>
      <c r="G159" s="428"/>
      <c r="H159" s="369"/>
      <c r="I159" s="369" t="s">
        <v>55</v>
      </c>
      <c r="J159" s="429">
        <v>0</v>
      </c>
      <c r="K159" s="429">
        <v>0</v>
      </c>
      <c r="L159" s="429">
        <v>0</v>
      </c>
      <c r="M159" s="429">
        <v>0</v>
      </c>
      <c r="N159" s="429">
        <v>0</v>
      </c>
      <c r="O159" s="443" t="s">
        <v>933</v>
      </c>
    </row>
    <row r="160" spans="1:15" ht="12.75">
      <c r="A160" s="438"/>
      <c r="B160" s="439"/>
      <c r="C160" s="439"/>
      <c r="D160" s="439"/>
      <c r="E160" s="439"/>
      <c r="F160" s="439"/>
      <c r="G160" s="440"/>
      <c r="H160" s="439"/>
      <c r="I160" s="439" t="s">
        <v>56</v>
      </c>
      <c r="J160" s="441">
        <v>0</v>
      </c>
      <c r="K160" s="441">
        <v>0</v>
      </c>
      <c r="L160" s="441">
        <v>0</v>
      </c>
      <c r="M160" s="441">
        <v>0</v>
      </c>
      <c r="N160" s="441">
        <v>0</v>
      </c>
      <c r="O160" s="444" t="s">
        <v>933</v>
      </c>
    </row>
  </sheetData>
  <sheetProtection/>
  <printOptions horizontalCentered="1"/>
  <pageMargins left="0.5" right="0.5" top="1" bottom="1" header="0.5" footer="0.5"/>
  <pageSetup horizontalDpi="600" verticalDpi="600" orientation="landscape" scale="45" r:id="rId3"/>
  <legacyDrawing r:id="rId2"/>
</worksheet>
</file>

<file path=xl/worksheets/sheet9.xml><?xml version="1.0" encoding="utf-8"?>
<worksheet xmlns="http://schemas.openxmlformats.org/spreadsheetml/2006/main" xmlns:r="http://schemas.openxmlformats.org/officeDocument/2006/relationships">
  <sheetPr codeName="Sheet11"/>
  <dimension ref="A1:Q403"/>
  <sheetViews>
    <sheetView zoomScale="80" zoomScaleNormal="80" workbookViewId="0" topLeftCell="A1">
      <pane xSplit="3" ySplit="2" topLeftCell="D3" activePane="bottomRight" state="frozen"/>
      <selection pane="topLeft" activeCell="A1" sqref="A1"/>
      <selection pane="topRight" activeCell="D1" sqref="D1"/>
      <selection pane="bottomLeft" activeCell="A3" sqref="A3"/>
      <selection pane="bottomRight" activeCell="A1" sqref="A1"/>
    </sheetView>
  </sheetViews>
  <sheetFormatPr defaultColWidth="9.140625" defaultRowHeight="12.75"/>
  <cols>
    <col min="1" max="1" width="23.57421875" style="374" customWidth="1"/>
    <col min="2" max="2" width="17.140625" style="374" customWidth="1"/>
    <col min="3" max="3" width="27.140625" style="374" customWidth="1"/>
    <col min="4" max="4" width="30.8515625" style="374" customWidth="1"/>
    <col min="5" max="5" width="27.8515625" style="374" customWidth="1"/>
    <col min="6" max="6" width="6.28125" style="374" bestFit="1" customWidth="1"/>
    <col min="7" max="7" width="8.7109375" style="375" customWidth="1"/>
    <col min="8" max="8" width="20.140625" style="374" customWidth="1"/>
    <col min="9" max="9" width="18.00390625" style="374" customWidth="1"/>
    <col min="10" max="14" width="12.140625" style="376" customWidth="1"/>
    <col min="15" max="15" width="12.140625" style="377" customWidth="1"/>
    <col min="16" max="16" width="14.7109375" style="378" customWidth="1"/>
    <col min="17" max="17" width="13.8515625" style="378" customWidth="1"/>
    <col min="18" max="16384" width="9.140625" style="379" customWidth="1"/>
  </cols>
  <sheetData>
    <row r="1" spans="1:17" s="361" customFormat="1" ht="21" customHeight="1">
      <c r="A1" s="334" t="s">
        <v>687</v>
      </c>
      <c r="B1" s="356"/>
      <c r="C1" s="356"/>
      <c r="D1" s="356"/>
      <c r="E1" s="356"/>
      <c r="F1" s="356"/>
      <c r="G1" s="356"/>
      <c r="H1" s="357" t="s">
        <v>967</v>
      </c>
      <c r="I1" s="358"/>
      <c r="J1" s="358">
        <v>6252</v>
      </c>
      <c r="K1" s="358">
        <v>18913</v>
      </c>
      <c r="L1" s="358">
        <v>37642</v>
      </c>
      <c r="M1" s="358">
        <v>18729</v>
      </c>
      <c r="N1" s="359">
        <v>6252</v>
      </c>
      <c r="O1" s="360"/>
      <c r="P1" s="360"/>
      <c r="Q1" s="360"/>
    </row>
    <row r="2" spans="1:17" s="361" customFormat="1" ht="38.25">
      <c r="A2" s="362" t="s">
        <v>97</v>
      </c>
      <c r="B2" s="373" t="s">
        <v>98</v>
      </c>
      <c r="C2" s="362" t="s">
        <v>99</v>
      </c>
      <c r="D2" s="362" t="s">
        <v>100</v>
      </c>
      <c r="E2" s="362" t="s">
        <v>101</v>
      </c>
      <c r="F2" s="362" t="s">
        <v>102</v>
      </c>
      <c r="G2" s="362" t="s">
        <v>103</v>
      </c>
      <c r="H2" s="362" t="s">
        <v>104</v>
      </c>
      <c r="I2" s="363" t="s">
        <v>117</v>
      </c>
      <c r="J2" s="364" t="s">
        <v>112</v>
      </c>
      <c r="K2" s="364" t="s">
        <v>113</v>
      </c>
      <c r="L2" s="365" t="s">
        <v>114</v>
      </c>
      <c r="M2" s="366" t="s">
        <v>115</v>
      </c>
      <c r="N2" s="367" t="s">
        <v>59</v>
      </c>
      <c r="O2" s="364" t="s">
        <v>116</v>
      </c>
      <c r="P2" s="364" t="s">
        <v>118</v>
      </c>
      <c r="Q2" s="366" t="s">
        <v>119</v>
      </c>
    </row>
    <row r="3" spans="1:17" ht="12.75">
      <c r="A3" s="451" t="s">
        <v>724</v>
      </c>
      <c r="B3" s="445" t="s">
        <v>748</v>
      </c>
      <c r="C3" s="445" t="s">
        <v>749</v>
      </c>
      <c r="D3" s="445" t="s">
        <v>750</v>
      </c>
      <c r="E3" s="445" t="s">
        <v>751</v>
      </c>
      <c r="F3" s="445" t="s">
        <v>718</v>
      </c>
      <c r="G3" s="446" t="s">
        <v>752</v>
      </c>
      <c r="H3" s="445" t="s">
        <v>200</v>
      </c>
      <c r="I3" s="445" t="s">
        <v>96</v>
      </c>
      <c r="J3" s="447">
        <v>6</v>
      </c>
      <c r="K3" s="447">
        <v>21</v>
      </c>
      <c r="L3" s="447">
        <v>40</v>
      </c>
      <c r="M3" s="447">
        <v>19</v>
      </c>
      <c r="N3" s="447">
        <v>6</v>
      </c>
      <c r="O3" s="448">
        <v>0.10526315789473684</v>
      </c>
      <c r="P3" s="449">
        <v>0.039399624765478425</v>
      </c>
      <c r="Q3" s="459">
        <v>0.031932773109243695</v>
      </c>
    </row>
    <row r="4" spans="1:17" ht="12.75">
      <c r="A4" s="452"/>
      <c r="I4" s="374" t="s">
        <v>39</v>
      </c>
      <c r="J4" s="376">
        <v>0</v>
      </c>
      <c r="K4" s="376">
        <v>0</v>
      </c>
      <c r="L4" s="376">
        <v>0</v>
      </c>
      <c r="M4" s="376">
        <v>0</v>
      </c>
      <c r="N4" s="376">
        <v>0</v>
      </c>
      <c r="O4" s="377" t="s">
        <v>933</v>
      </c>
      <c r="P4" s="450">
        <v>0</v>
      </c>
      <c r="Q4" s="460">
        <v>0</v>
      </c>
    </row>
    <row r="5" spans="1:17" ht="12.75">
      <c r="A5" s="452"/>
      <c r="I5" s="374" t="s">
        <v>40</v>
      </c>
      <c r="J5" s="376">
        <v>7</v>
      </c>
      <c r="K5" s="376">
        <v>22</v>
      </c>
      <c r="L5" s="376">
        <v>39</v>
      </c>
      <c r="M5" s="376">
        <v>17</v>
      </c>
      <c r="N5" s="376">
        <v>7</v>
      </c>
      <c r="O5" s="377">
        <v>0.29411764705882354</v>
      </c>
      <c r="P5" s="450">
        <v>0.04127579737335835</v>
      </c>
      <c r="Q5" s="460">
        <v>0.02857142857142857</v>
      </c>
    </row>
    <row r="6" spans="1:17" ht="12.75">
      <c r="A6" s="452"/>
      <c r="I6" s="374" t="s">
        <v>33</v>
      </c>
      <c r="J6" s="376">
        <v>15</v>
      </c>
      <c r="K6" s="376">
        <v>36</v>
      </c>
      <c r="L6" s="376">
        <v>90</v>
      </c>
      <c r="M6" s="376">
        <v>54</v>
      </c>
      <c r="N6" s="376">
        <v>15</v>
      </c>
      <c r="O6" s="377">
        <v>-0.3333333333333333</v>
      </c>
      <c r="P6" s="450">
        <v>0.0675422138836773</v>
      </c>
      <c r="Q6" s="460">
        <v>0.0907563025210084</v>
      </c>
    </row>
    <row r="7" spans="1:17" ht="12.75">
      <c r="A7" s="452"/>
      <c r="I7" s="374" t="s">
        <v>34</v>
      </c>
      <c r="J7" s="376">
        <v>41</v>
      </c>
      <c r="K7" s="376">
        <v>116</v>
      </c>
      <c r="L7" s="376">
        <v>236</v>
      </c>
      <c r="M7" s="376">
        <v>120</v>
      </c>
      <c r="N7" s="376">
        <v>41</v>
      </c>
      <c r="O7" s="377">
        <v>-0.03333333333333333</v>
      </c>
      <c r="P7" s="450">
        <v>0.2176360225140713</v>
      </c>
      <c r="Q7" s="460">
        <v>0.20168067226890757</v>
      </c>
    </row>
    <row r="8" spans="1:17" ht="12.75">
      <c r="A8" s="452"/>
      <c r="I8" s="374" t="s">
        <v>42</v>
      </c>
      <c r="J8" s="376">
        <v>0</v>
      </c>
      <c r="K8" s="376">
        <v>2</v>
      </c>
      <c r="L8" s="376">
        <v>2</v>
      </c>
      <c r="M8" s="376">
        <v>0</v>
      </c>
      <c r="N8" s="376">
        <v>0</v>
      </c>
      <c r="O8" s="377" t="s">
        <v>933</v>
      </c>
      <c r="P8" s="450">
        <v>0.00375234521575985</v>
      </c>
      <c r="Q8" s="460">
        <v>0</v>
      </c>
    </row>
    <row r="9" spans="1:17" ht="12.75">
      <c r="A9" s="452"/>
      <c r="I9" s="374" t="s">
        <v>35</v>
      </c>
      <c r="J9" s="376">
        <v>10</v>
      </c>
      <c r="K9" s="376">
        <v>45</v>
      </c>
      <c r="L9" s="376">
        <v>100</v>
      </c>
      <c r="M9" s="376">
        <v>55</v>
      </c>
      <c r="N9" s="376">
        <v>10</v>
      </c>
      <c r="O9" s="377">
        <v>-0.18181818181818182</v>
      </c>
      <c r="P9" s="450">
        <v>0.08442776735459662</v>
      </c>
      <c r="Q9" s="460">
        <v>0.09243697478991597</v>
      </c>
    </row>
    <row r="10" spans="1:17" ht="12.75">
      <c r="A10" s="452"/>
      <c r="I10" s="374" t="s">
        <v>37</v>
      </c>
      <c r="J10" s="376">
        <v>49</v>
      </c>
      <c r="K10" s="376">
        <v>134</v>
      </c>
      <c r="L10" s="376">
        <v>301</v>
      </c>
      <c r="M10" s="376">
        <v>167</v>
      </c>
      <c r="N10" s="376">
        <v>49</v>
      </c>
      <c r="O10" s="377">
        <v>-0.19760479041916168</v>
      </c>
      <c r="P10" s="450">
        <v>0.25140712945590993</v>
      </c>
      <c r="Q10" s="460">
        <v>0.280672268907563</v>
      </c>
    </row>
    <row r="11" spans="1:17" ht="12.75">
      <c r="A11" s="452"/>
      <c r="I11" s="374" t="s">
        <v>38</v>
      </c>
      <c r="J11" s="376">
        <v>49</v>
      </c>
      <c r="K11" s="376">
        <v>152</v>
      </c>
      <c r="L11" s="376">
        <v>313</v>
      </c>
      <c r="M11" s="376">
        <v>161</v>
      </c>
      <c r="N11" s="376">
        <v>49</v>
      </c>
      <c r="O11" s="377">
        <v>-0.055900621118012424</v>
      </c>
      <c r="P11" s="450">
        <v>0.2851782363977486</v>
      </c>
      <c r="Q11" s="460">
        <v>0.27058823529411763</v>
      </c>
    </row>
    <row r="12" spans="1:17" ht="12.75">
      <c r="A12" s="452"/>
      <c r="I12" s="374" t="s">
        <v>41</v>
      </c>
      <c r="J12" s="376">
        <v>0</v>
      </c>
      <c r="K12" s="376">
        <v>5</v>
      </c>
      <c r="L12" s="376">
        <v>7</v>
      </c>
      <c r="M12" s="376">
        <v>2</v>
      </c>
      <c r="N12" s="376">
        <v>0</v>
      </c>
      <c r="O12" s="377">
        <v>1.5</v>
      </c>
      <c r="P12" s="450">
        <v>0.009380863039399626</v>
      </c>
      <c r="Q12" s="460">
        <v>0.0033613445378151263</v>
      </c>
    </row>
    <row r="13" spans="1:17" ht="12.75">
      <c r="A13" s="451" t="s">
        <v>724</v>
      </c>
      <c r="B13" s="445" t="s">
        <v>753</v>
      </c>
      <c r="C13" s="445" t="s">
        <v>754</v>
      </c>
      <c r="D13" s="445" t="s">
        <v>755</v>
      </c>
      <c r="E13" s="445" t="s">
        <v>756</v>
      </c>
      <c r="F13" s="445" t="s">
        <v>718</v>
      </c>
      <c r="G13" s="446" t="s">
        <v>757</v>
      </c>
      <c r="H13" s="445" t="s">
        <v>234</v>
      </c>
      <c r="I13" s="445" t="s">
        <v>96</v>
      </c>
      <c r="J13" s="447">
        <v>2</v>
      </c>
      <c r="K13" s="447">
        <v>5</v>
      </c>
      <c r="L13" s="447">
        <v>5</v>
      </c>
      <c r="M13" s="447">
        <v>0</v>
      </c>
      <c r="N13" s="447">
        <v>2</v>
      </c>
      <c r="O13" s="448" t="s">
        <v>933</v>
      </c>
      <c r="P13" s="449">
        <v>0.06329113924050633</v>
      </c>
      <c r="Q13" s="459">
        <v>0</v>
      </c>
    </row>
    <row r="14" spans="1:17" ht="12.75">
      <c r="A14" s="452"/>
      <c r="I14" s="374" t="s">
        <v>32</v>
      </c>
      <c r="J14" s="376">
        <v>1</v>
      </c>
      <c r="K14" s="376">
        <v>2</v>
      </c>
      <c r="L14" s="376">
        <v>2</v>
      </c>
      <c r="M14" s="376">
        <v>0</v>
      </c>
      <c r="N14" s="376">
        <v>1</v>
      </c>
      <c r="O14" s="377" t="s">
        <v>933</v>
      </c>
      <c r="P14" s="450">
        <v>0.02531645569620253</v>
      </c>
      <c r="Q14" s="460">
        <v>0</v>
      </c>
    </row>
    <row r="15" spans="1:17" ht="12.75">
      <c r="A15" s="452"/>
      <c r="I15" s="374" t="s">
        <v>33</v>
      </c>
      <c r="J15" s="376">
        <v>0</v>
      </c>
      <c r="K15" s="376">
        <v>1</v>
      </c>
      <c r="L15" s="376">
        <v>1</v>
      </c>
      <c r="M15" s="376">
        <v>0</v>
      </c>
      <c r="N15" s="376">
        <v>0</v>
      </c>
      <c r="O15" s="377" t="s">
        <v>933</v>
      </c>
      <c r="P15" s="450">
        <v>0.012658227848101266</v>
      </c>
      <c r="Q15" s="460">
        <v>0</v>
      </c>
    </row>
    <row r="16" spans="1:17" ht="12.75">
      <c r="A16" s="452"/>
      <c r="I16" s="374" t="s">
        <v>34</v>
      </c>
      <c r="J16" s="376">
        <v>10</v>
      </c>
      <c r="K16" s="376">
        <v>21</v>
      </c>
      <c r="L16" s="376">
        <v>30</v>
      </c>
      <c r="M16" s="376">
        <v>9</v>
      </c>
      <c r="N16" s="376">
        <v>10</v>
      </c>
      <c r="O16" s="377">
        <v>1.3333333333333333</v>
      </c>
      <c r="P16" s="450">
        <v>0.26582278481012656</v>
      </c>
      <c r="Q16" s="460">
        <v>0.391304347826087</v>
      </c>
    </row>
    <row r="17" spans="1:17" ht="12.75">
      <c r="A17" s="452"/>
      <c r="I17" s="374" t="s">
        <v>42</v>
      </c>
      <c r="J17" s="376">
        <v>1</v>
      </c>
      <c r="K17" s="376">
        <v>1</v>
      </c>
      <c r="L17" s="376">
        <v>2</v>
      </c>
      <c r="M17" s="376">
        <v>1</v>
      </c>
      <c r="N17" s="376">
        <v>1</v>
      </c>
      <c r="O17" s="377" t="s">
        <v>934</v>
      </c>
      <c r="P17" s="450">
        <v>0.012658227848101266</v>
      </c>
      <c r="Q17" s="460">
        <v>0.043478260869565216</v>
      </c>
    </row>
    <row r="18" spans="1:17" ht="12.75">
      <c r="A18" s="452"/>
      <c r="I18" s="374" t="s">
        <v>35</v>
      </c>
      <c r="J18" s="376">
        <v>0</v>
      </c>
      <c r="K18" s="376">
        <v>0</v>
      </c>
      <c r="L18" s="376">
        <v>0</v>
      </c>
      <c r="M18" s="376">
        <v>0</v>
      </c>
      <c r="N18" s="376">
        <v>0</v>
      </c>
      <c r="O18" s="377" t="s">
        <v>933</v>
      </c>
      <c r="P18" s="450">
        <v>0</v>
      </c>
      <c r="Q18" s="460">
        <v>0</v>
      </c>
    </row>
    <row r="19" spans="1:17" ht="12.75">
      <c r="A19" s="452"/>
      <c r="I19" s="374" t="s">
        <v>37</v>
      </c>
      <c r="J19" s="376">
        <v>3</v>
      </c>
      <c r="K19" s="376">
        <v>8</v>
      </c>
      <c r="L19" s="376">
        <v>12</v>
      </c>
      <c r="M19" s="376">
        <v>4</v>
      </c>
      <c r="N19" s="376">
        <v>3</v>
      </c>
      <c r="O19" s="377">
        <v>1</v>
      </c>
      <c r="P19" s="450">
        <v>0.10126582278481013</v>
      </c>
      <c r="Q19" s="460">
        <v>0.17391304347826086</v>
      </c>
    </row>
    <row r="20" spans="1:17" ht="12.75">
      <c r="A20" s="452"/>
      <c r="I20" s="374" t="s">
        <v>38</v>
      </c>
      <c r="J20" s="376">
        <v>15</v>
      </c>
      <c r="K20" s="376">
        <v>41</v>
      </c>
      <c r="L20" s="376">
        <v>50</v>
      </c>
      <c r="M20" s="376">
        <v>9</v>
      </c>
      <c r="N20" s="376">
        <v>15</v>
      </c>
      <c r="O20" s="377">
        <v>3.5555555555555554</v>
      </c>
      <c r="P20" s="450">
        <v>0.5189873417721519</v>
      </c>
      <c r="Q20" s="460">
        <v>0.391304347826087</v>
      </c>
    </row>
    <row r="21" spans="1:17" ht="12.75">
      <c r="A21" s="451" t="s">
        <v>813</v>
      </c>
      <c r="B21" s="445" t="s">
        <v>900</v>
      </c>
      <c r="C21" s="445" t="s">
        <v>901</v>
      </c>
      <c r="D21" s="445" t="s">
        <v>902</v>
      </c>
      <c r="E21" s="445" t="s">
        <v>717</v>
      </c>
      <c r="F21" s="445" t="s">
        <v>718</v>
      </c>
      <c r="G21" s="446" t="s">
        <v>719</v>
      </c>
      <c r="H21" s="445" t="s">
        <v>517</v>
      </c>
      <c r="I21" s="445" t="s">
        <v>96</v>
      </c>
      <c r="J21" s="447">
        <v>1</v>
      </c>
      <c r="K21" s="447">
        <v>1</v>
      </c>
      <c r="L21" s="447">
        <v>7</v>
      </c>
      <c r="M21" s="447">
        <v>6</v>
      </c>
      <c r="N21" s="447">
        <v>1</v>
      </c>
      <c r="O21" s="448">
        <v>-0.8333333333333334</v>
      </c>
      <c r="P21" s="449">
        <v>0.003937007874015748</v>
      </c>
      <c r="Q21" s="459">
        <v>0.023255813953488372</v>
      </c>
    </row>
    <row r="22" spans="1:17" ht="12.75">
      <c r="A22" s="452"/>
      <c r="I22" s="374" t="s">
        <v>32</v>
      </c>
      <c r="J22" s="376">
        <v>0</v>
      </c>
      <c r="K22" s="376">
        <v>4</v>
      </c>
      <c r="L22" s="376">
        <v>9</v>
      </c>
      <c r="M22" s="376">
        <v>5</v>
      </c>
      <c r="N22" s="376">
        <v>0</v>
      </c>
      <c r="O22" s="377">
        <v>-0.2</v>
      </c>
      <c r="P22" s="450">
        <v>0.015748031496062992</v>
      </c>
      <c r="Q22" s="460">
        <v>0.01937984496124031</v>
      </c>
    </row>
    <row r="23" spans="1:17" ht="12.75">
      <c r="A23" s="452"/>
      <c r="I23" s="374" t="s">
        <v>39</v>
      </c>
      <c r="J23" s="376">
        <v>0</v>
      </c>
      <c r="K23" s="376">
        <v>0</v>
      </c>
      <c r="L23" s="376">
        <v>0</v>
      </c>
      <c r="M23" s="376">
        <v>0</v>
      </c>
      <c r="N23" s="376">
        <v>0</v>
      </c>
      <c r="O23" s="377" t="s">
        <v>933</v>
      </c>
      <c r="P23" s="450">
        <v>0</v>
      </c>
      <c r="Q23" s="460">
        <v>0</v>
      </c>
    </row>
    <row r="24" spans="1:17" ht="12.75">
      <c r="A24" s="452"/>
      <c r="I24" s="374" t="s">
        <v>33</v>
      </c>
      <c r="J24" s="376">
        <v>10</v>
      </c>
      <c r="K24" s="376">
        <v>31</v>
      </c>
      <c r="L24" s="376">
        <v>60</v>
      </c>
      <c r="M24" s="376">
        <v>29</v>
      </c>
      <c r="N24" s="376">
        <v>10</v>
      </c>
      <c r="O24" s="377">
        <v>0.06896551724137931</v>
      </c>
      <c r="P24" s="450">
        <v>0.1220472440944882</v>
      </c>
      <c r="Q24" s="460">
        <v>0.1124031007751938</v>
      </c>
    </row>
    <row r="25" spans="1:17" ht="12.75">
      <c r="A25" s="452"/>
      <c r="I25" s="374" t="s">
        <v>34</v>
      </c>
      <c r="J25" s="376">
        <v>30</v>
      </c>
      <c r="K25" s="376">
        <v>80</v>
      </c>
      <c r="L25" s="376">
        <v>153</v>
      </c>
      <c r="M25" s="376">
        <v>73</v>
      </c>
      <c r="N25" s="376">
        <v>30</v>
      </c>
      <c r="O25" s="377">
        <v>0.0958904109589041</v>
      </c>
      <c r="P25" s="450">
        <v>0.31496062992125984</v>
      </c>
      <c r="Q25" s="460">
        <v>0.28294573643410853</v>
      </c>
    </row>
    <row r="26" spans="1:17" ht="12.75">
      <c r="A26" s="452"/>
      <c r="I26" s="374" t="s">
        <v>35</v>
      </c>
      <c r="J26" s="376">
        <v>1</v>
      </c>
      <c r="K26" s="376">
        <v>2</v>
      </c>
      <c r="L26" s="376">
        <v>3</v>
      </c>
      <c r="M26" s="376">
        <v>1</v>
      </c>
      <c r="N26" s="376">
        <v>1</v>
      </c>
      <c r="O26" s="377">
        <v>1</v>
      </c>
      <c r="P26" s="450">
        <v>0.007874015748031496</v>
      </c>
      <c r="Q26" s="460">
        <v>0.003875968992248062</v>
      </c>
    </row>
    <row r="27" spans="1:17" ht="12.75">
      <c r="A27" s="452"/>
      <c r="I27" s="374" t="s">
        <v>37</v>
      </c>
      <c r="J27" s="376">
        <v>18</v>
      </c>
      <c r="K27" s="376">
        <v>61</v>
      </c>
      <c r="L27" s="376">
        <v>122</v>
      </c>
      <c r="M27" s="376">
        <v>61</v>
      </c>
      <c r="N27" s="376">
        <v>18</v>
      </c>
      <c r="O27" s="377" t="s">
        <v>934</v>
      </c>
      <c r="P27" s="450">
        <v>0.24015748031496062</v>
      </c>
      <c r="Q27" s="460">
        <v>0.2364341085271318</v>
      </c>
    </row>
    <row r="28" spans="1:17" ht="12.75">
      <c r="A28" s="452"/>
      <c r="I28" s="374" t="s">
        <v>38</v>
      </c>
      <c r="J28" s="376">
        <v>18</v>
      </c>
      <c r="K28" s="376">
        <v>75</v>
      </c>
      <c r="L28" s="376">
        <v>158</v>
      </c>
      <c r="M28" s="376">
        <v>83</v>
      </c>
      <c r="N28" s="376">
        <v>18</v>
      </c>
      <c r="O28" s="377">
        <v>-0.0963855421686747</v>
      </c>
      <c r="P28" s="450">
        <v>0.2952755905511811</v>
      </c>
      <c r="Q28" s="460">
        <v>0.32170542635658916</v>
      </c>
    </row>
    <row r="29" spans="1:17" ht="12.75">
      <c r="A29" s="451" t="s">
        <v>724</v>
      </c>
      <c r="B29" s="445" t="s">
        <v>862</v>
      </c>
      <c r="C29" s="445" t="s">
        <v>863</v>
      </c>
      <c r="D29" s="445" t="s">
        <v>864</v>
      </c>
      <c r="E29" s="445" t="s">
        <v>865</v>
      </c>
      <c r="F29" s="445" t="s">
        <v>718</v>
      </c>
      <c r="G29" s="446" t="s">
        <v>866</v>
      </c>
      <c r="H29" s="445" t="s">
        <v>234</v>
      </c>
      <c r="I29" s="445" t="s">
        <v>96</v>
      </c>
      <c r="J29" s="447">
        <v>15</v>
      </c>
      <c r="K29" s="447">
        <v>56</v>
      </c>
      <c r="L29" s="447">
        <v>129</v>
      </c>
      <c r="M29" s="447">
        <v>73</v>
      </c>
      <c r="N29" s="447">
        <v>15</v>
      </c>
      <c r="O29" s="448">
        <v>-0.2328767123287671</v>
      </c>
      <c r="P29" s="449">
        <v>0.1691842900302115</v>
      </c>
      <c r="Q29" s="459">
        <v>0.18766066838046272</v>
      </c>
    </row>
    <row r="30" spans="1:17" ht="12.75">
      <c r="A30" s="452"/>
      <c r="I30" s="374" t="s">
        <v>32</v>
      </c>
      <c r="J30" s="376">
        <v>1</v>
      </c>
      <c r="K30" s="376">
        <v>3</v>
      </c>
      <c r="L30" s="376">
        <v>12</v>
      </c>
      <c r="M30" s="376">
        <v>9</v>
      </c>
      <c r="N30" s="376">
        <v>1</v>
      </c>
      <c r="O30" s="377">
        <v>-0.6666666666666666</v>
      </c>
      <c r="P30" s="450">
        <v>0.00906344410876133</v>
      </c>
      <c r="Q30" s="460">
        <v>0.02313624678663239</v>
      </c>
    </row>
    <row r="31" spans="1:17" ht="12.75">
      <c r="A31" s="452"/>
      <c r="I31" s="374" t="s">
        <v>39</v>
      </c>
      <c r="J31" s="376">
        <v>0</v>
      </c>
      <c r="K31" s="376">
        <v>0</v>
      </c>
      <c r="L31" s="376">
        <v>0</v>
      </c>
      <c r="M31" s="376">
        <v>0</v>
      </c>
      <c r="N31" s="376">
        <v>0</v>
      </c>
      <c r="O31" s="377" t="s">
        <v>933</v>
      </c>
      <c r="P31" s="450">
        <v>0</v>
      </c>
      <c r="Q31" s="460">
        <v>0</v>
      </c>
    </row>
    <row r="32" spans="1:17" ht="12.75">
      <c r="A32" s="452"/>
      <c r="I32" s="374" t="s">
        <v>33</v>
      </c>
      <c r="J32" s="376">
        <v>8</v>
      </c>
      <c r="K32" s="376">
        <v>25</v>
      </c>
      <c r="L32" s="376">
        <v>62</v>
      </c>
      <c r="M32" s="376">
        <v>37</v>
      </c>
      <c r="N32" s="376">
        <v>8</v>
      </c>
      <c r="O32" s="377">
        <v>-0.32432432432432434</v>
      </c>
      <c r="P32" s="450">
        <v>0.0755287009063444</v>
      </c>
      <c r="Q32" s="460">
        <v>0.09511568123393316</v>
      </c>
    </row>
    <row r="33" spans="1:17" ht="12.75">
      <c r="A33" s="452"/>
      <c r="I33" s="374" t="s">
        <v>34</v>
      </c>
      <c r="J33" s="376">
        <v>31</v>
      </c>
      <c r="K33" s="376">
        <v>102</v>
      </c>
      <c r="L33" s="376">
        <v>192</v>
      </c>
      <c r="M33" s="376">
        <v>90</v>
      </c>
      <c r="N33" s="376">
        <v>31</v>
      </c>
      <c r="O33" s="377">
        <v>0.13333333333333333</v>
      </c>
      <c r="P33" s="450">
        <v>0.3081570996978852</v>
      </c>
      <c r="Q33" s="460">
        <v>0.23136246786632392</v>
      </c>
    </row>
    <row r="34" spans="1:17" ht="12.75">
      <c r="A34" s="452"/>
      <c r="I34" s="374" t="s">
        <v>35</v>
      </c>
      <c r="J34" s="376">
        <v>8</v>
      </c>
      <c r="K34" s="376">
        <v>18</v>
      </c>
      <c r="L34" s="376">
        <v>24</v>
      </c>
      <c r="M34" s="376">
        <v>6</v>
      </c>
      <c r="N34" s="376">
        <v>8</v>
      </c>
      <c r="O34" s="377">
        <v>2</v>
      </c>
      <c r="P34" s="450">
        <v>0.054380664652567974</v>
      </c>
      <c r="Q34" s="460">
        <v>0.015424164524421594</v>
      </c>
    </row>
    <row r="35" spans="1:17" ht="12.75">
      <c r="A35" s="452"/>
      <c r="I35" s="374" t="s">
        <v>37</v>
      </c>
      <c r="J35" s="376">
        <v>18</v>
      </c>
      <c r="K35" s="376">
        <v>92</v>
      </c>
      <c r="L35" s="376">
        <v>207</v>
      </c>
      <c r="M35" s="376">
        <v>115</v>
      </c>
      <c r="N35" s="376">
        <v>18</v>
      </c>
      <c r="O35" s="377">
        <v>-0.2</v>
      </c>
      <c r="P35" s="450">
        <v>0.27794561933534745</v>
      </c>
      <c r="Q35" s="460">
        <v>0.29562982005141386</v>
      </c>
    </row>
    <row r="36" spans="1:17" ht="12.75">
      <c r="A36" s="452"/>
      <c r="I36" s="374" t="s">
        <v>38</v>
      </c>
      <c r="J36" s="376">
        <v>11</v>
      </c>
      <c r="K36" s="376">
        <v>35</v>
      </c>
      <c r="L36" s="376">
        <v>94</v>
      </c>
      <c r="M36" s="376">
        <v>59</v>
      </c>
      <c r="N36" s="376">
        <v>11</v>
      </c>
      <c r="O36" s="377">
        <v>-0.4067796610169492</v>
      </c>
      <c r="P36" s="450">
        <v>0.10574018126888217</v>
      </c>
      <c r="Q36" s="460">
        <v>0.15167095115681234</v>
      </c>
    </row>
    <row r="37" spans="1:17" ht="12.75">
      <c r="A37" s="451" t="s">
        <v>713</v>
      </c>
      <c r="B37" s="445" t="s">
        <v>758</v>
      </c>
      <c r="C37" s="445" t="s">
        <v>759</v>
      </c>
      <c r="D37" s="445" t="s">
        <v>760</v>
      </c>
      <c r="E37" s="445" t="s">
        <v>761</v>
      </c>
      <c r="F37" s="445" t="s">
        <v>718</v>
      </c>
      <c r="G37" s="446" t="s">
        <v>762</v>
      </c>
      <c r="H37" s="445" t="s">
        <v>517</v>
      </c>
      <c r="I37" s="445" t="s">
        <v>96</v>
      </c>
      <c r="J37" s="447">
        <v>0</v>
      </c>
      <c r="K37" s="447">
        <v>0</v>
      </c>
      <c r="L37" s="447">
        <v>0</v>
      </c>
      <c r="M37" s="447">
        <v>0</v>
      </c>
      <c r="N37" s="447">
        <v>0</v>
      </c>
      <c r="O37" s="448" t="s">
        <v>933</v>
      </c>
      <c r="P37" s="449">
        <v>0</v>
      </c>
      <c r="Q37" s="459">
        <v>0</v>
      </c>
    </row>
    <row r="38" spans="1:17" ht="12.75">
      <c r="A38" s="452"/>
      <c r="I38" s="374" t="s">
        <v>32</v>
      </c>
      <c r="J38" s="376">
        <v>0</v>
      </c>
      <c r="K38" s="376">
        <v>0</v>
      </c>
      <c r="L38" s="376">
        <v>0</v>
      </c>
      <c r="M38" s="376">
        <v>0</v>
      </c>
      <c r="N38" s="376">
        <v>0</v>
      </c>
      <c r="O38" s="377" t="s">
        <v>933</v>
      </c>
      <c r="P38" s="450">
        <v>0</v>
      </c>
      <c r="Q38" s="460">
        <v>0</v>
      </c>
    </row>
    <row r="39" spans="1:17" ht="12.75">
      <c r="A39" s="452"/>
      <c r="I39" s="374" t="s">
        <v>39</v>
      </c>
      <c r="J39" s="376">
        <v>0</v>
      </c>
      <c r="K39" s="376">
        <v>0</v>
      </c>
      <c r="L39" s="376">
        <v>0</v>
      </c>
      <c r="M39" s="376">
        <v>0</v>
      </c>
      <c r="N39" s="376">
        <v>0</v>
      </c>
      <c r="O39" s="377" t="s">
        <v>933</v>
      </c>
      <c r="P39" s="450">
        <v>0</v>
      </c>
      <c r="Q39" s="460">
        <v>0</v>
      </c>
    </row>
    <row r="40" spans="1:17" ht="12.75">
      <c r="A40" s="452"/>
      <c r="I40" s="374" t="s">
        <v>40</v>
      </c>
      <c r="J40" s="376">
        <v>0</v>
      </c>
      <c r="K40" s="376">
        <v>0</v>
      </c>
      <c r="L40" s="376">
        <v>0</v>
      </c>
      <c r="M40" s="376">
        <v>0</v>
      </c>
      <c r="N40" s="376">
        <v>0</v>
      </c>
      <c r="O40" s="377" t="s">
        <v>933</v>
      </c>
      <c r="P40" s="450">
        <v>0</v>
      </c>
      <c r="Q40" s="460">
        <v>0</v>
      </c>
    </row>
    <row r="41" spans="1:17" ht="12.75">
      <c r="A41" s="452"/>
      <c r="I41" s="374" t="s">
        <v>33</v>
      </c>
      <c r="J41" s="376">
        <v>3</v>
      </c>
      <c r="K41" s="376">
        <v>12</v>
      </c>
      <c r="L41" s="376">
        <v>24</v>
      </c>
      <c r="M41" s="376">
        <v>12</v>
      </c>
      <c r="N41" s="376">
        <v>3</v>
      </c>
      <c r="O41" s="377" t="s">
        <v>934</v>
      </c>
      <c r="P41" s="450">
        <v>0.06666666666666667</v>
      </c>
      <c r="Q41" s="460">
        <v>0.06666666666666667</v>
      </c>
    </row>
    <row r="42" spans="1:17" ht="12.75">
      <c r="A42" s="452"/>
      <c r="I42" s="374" t="s">
        <v>34</v>
      </c>
      <c r="J42" s="376">
        <v>23</v>
      </c>
      <c r="K42" s="376">
        <v>87</v>
      </c>
      <c r="L42" s="376">
        <v>179</v>
      </c>
      <c r="M42" s="376">
        <v>92</v>
      </c>
      <c r="N42" s="376">
        <v>23</v>
      </c>
      <c r="O42" s="377">
        <v>-0.05434782608695652</v>
      </c>
      <c r="P42" s="450">
        <v>0.48333333333333334</v>
      </c>
      <c r="Q42" s="460">
        <v>0.5111111111111111</v>
      </c>
    </row>
    <row r="43" spans="1:17" ht="12.75">
      <c r="A43" s="452"/>
      <c r="I43" s="374" t="s">
        <v>42</v>
      </c>
      <c r="J43" s="376">
        <v>1</v>
      </c>
      <c r="K43" s="376">
        <v>1</v>
      </c>
      <c r="L43" s="376">
        <v>1</v>
      </c>
      <c r="M43" s="376">
        <v>0</v>
      </c>
      <c r="N43" s="376">
        <v>1</v>
      </c>
      <c r="O43" s="377" t="s">
        <v>933</v>
      </c>
      <c r="P43" s="450">
        <v>0.005555555555555556</v>
      </c>
      <c r="Q43" s="460">
        <v>0</v>
      </c>
    </row>
    <row r="44" spans="1:17" ht="12.75">
      <c r="A44" s="452"/>
      <c r="I44" s="374" t="s">
        <v>35</v>
      </c>
      <c r="J44" s="376">
        <v>6</v>
      </c>
      <c r="K44" s="376">
        <v>17</v>
      </c>
      <c r="L44" s="376">
        <v>32</v>
      </c>
      <c r="M44" s="376">
        <v>15</v>
      </c>
      <c r="N44" s="376">
        <v>6</v>
      </c>
      <c r="O44" s="377">
        <v>0.13333333333333333</v>
      </c>
      <c r="P44" s="450">
        <v>0.09444444444444444</v>
      </c>
      <c r="Q44" s="460">
        <v>0.08333333333333333</v>
      </c>
    </row>
    <row r="45" spans="1:17" ht="12.75">
      <c r="A45" s="452"/>
      <c r="I45" s="374" t="s">
        <v>37</v>
      </c>
      <c r="J45" s="376">
        <v>12</v>
      </c>
      <c r="K45" s="376">
        <v>38</v>
      </c>
      <c r="L45" s="376">
        <v>72</v>
      </c>
      <c r="M45" s="376">
        <v>34</v>
      </c>
      <c r="N45" s="376">
        <v>12</v>
      </c>
      <c r="O45" s="377">
        <v>0.11764705882352941</v>
      </c>
      <c r="P45" s="450">
        <v>0.2111111111111111</v>
      </c>
      <c r="Q45" s="460">
        <v>0.18888888888888888</v>
      </c>
    </row>
    <row r="46" spans="1:17" ht="12.75">
      <c r="A46" s="452"/>
      <c r="I46" s="374" t="s">
        <v>38</v>
      </c>
      <c r="J46" s="376">
        <v>7</v>
      </c>
      <c r="K46" s="376">
        <v>25</v>
      </c>
      <c r="L46" s="376">
        <v>52</v>
      </c>
      <c r="M46" s="376">
        <v>27</v>
      </c>
      <c r="N46" s="376">
        <v>7</v>
      </c>
      <c r="O46" s="377">
        <v>-0.07407407407407407</v>
      </c>
      <c r="P46" s="450">
        <v>0.1388888888888889</v>
      </c>
      <c r="Q46" s="460">
        <v>0.15</v>
      </c>
    </row>
    <row r="47" spans="1:17" ht="12.75">
      <c r="A47" s="451" t="s">
        <v>713</v>
      </c>
      <c r="B47" s="445" t="s">
        <v>935</v>
      </c>
      <c r="C47" s="445" t="s">
        <v>936</v>
      </c>
      <c r="D47" s="445" t="s">
        <v>937</v>
      </c>
      <c r="E47" s="445" t="s">
        <v>938</v>
      </c>
      <c r="F47" s="445" t="s">
        <v>718</v>
      </c>
      <c r="G47" s="446" t="s">
        <v>939</v>
      </c>
      <c r="H47" s="445" t="s">
        <v>345</v>
      </c>
      <c r="I47" s="445" t="s">
        <v>33</v>
      </c>
      <c r="J47" s="447">
        <v>0</v>
      </c>
      <c r="K47" s="447">
        <v>0</v>
      </c>
      <c r="L47" s="447">
        <v>2</v>
      </c>
      <c r="M47" s="447">
        <v>2</v>
      </c>
      <c r="N47" s="447">
        <v>0</v>
      </c>
      <c r="O47" s="448">
        <v>-1</v>
      </c>
      <c r="P47" s="449">
        <v>0</v>
      </c>
      <c r="Q47" s="459">
        <v>0.14285714285714285</v>
      </c>
    </row>
    <row r="48" spans="1:17" ht="12.75">
      <c r="A48" s="452"/>
      <c r="I48" s="374" t="s">
        <v>34</v>
      </c>
      <c r="J48" s="376">
        <v>0</v>
      </c>
      <c r="K48" s="376">
        <v>2</v>
      </c>
      <c r="L48" s="376">
        <v>13</v>
      </c>
      <c r="M48" s="376">
        <v>11</v>
      </c>
      <c r="N48" s="376">
        <v>0</v>
      </c>
      <c r="O48" s="377">
        <v>-0.8181818181818182</v>
      </c>
      <c r="P48" s="450">
        <v>0.2857142857142857</v>
      </c>
      <c r="Q48" s="460">
        <v>0.7857142857142857</v>
      </c>
    </row>
    <row r="49" spans="1:17" ht="12.75">
      <c r="A49" s="452"/>
      <c r="I49" s="374" t="s">
        <v>35</v>
      </c>
      <c r="J49" s="376">
        <v>0</v>
      </c>
      <c r="K49" s="376">
        <v>0</v>
      </c>
      <c r="L49" s="376">
        <v>0</v>
      </c>
      <c r="M49" s="376">
        <v>0</v>
      </c>
      <c r="N49" s="376">
        <v>0</v>
      </c>
      <c r="O49" s="377" t="s">
        <v>933</v>
      </c>
      <c r="P49" s="450">
        <v>0</v>
      </c>
      <c r="Q49" s="460">
        <v>0</v>
      </c>
    </row>
    <row r="50" spans="1:17" ht="12.75">
      <c r="A50" s="452"/>
      <c r="I50" s="374" t="s">
        <v>37</v>
      </c>
      <c r="J50" s="376">
        <v>2</v>
      </c>
      <c r="K50" s="376">
        <v>4</v>
      </c>
      <c r="L50" s="376">
        <v>5</v>
      </c>
      <c r="M50" s="376">
        <v>1</v>
      </c>
      <c r="N50" s="376">
        <v>2</v>
      </c>
      <c r="O50" s="377">
        <v>3</v>
      </c>
      <c r="P50" s="450">
        <v>0.5714285714285714</v>
      </c>
      <c r="Q50" s="460">
        <v>0.07142857142857142</v>
      </c>
    </row>
    <row r="51" spans="1:17" ht="12.75">
      <c r="A51" s="452"/>
      <c r="I51" s="374" t="s">
        <v>38</v>
      </c>
      <c r="J51" s="376">
        <v>0</v>
      </c>
      <c r="K51" s="376">
        <v>1</v>
      </c>
      <c r="L51" s="376">
        <v>1</v>
      </c>
      <c r="M51" s="376">
        <v>0</v>
      </c>
      <c r="N51" s="376">
        <v>0</v>
      </c>
      <c r="O51" s="377" t="s">
        <v>933</v>
      </c>
      <c r="P51" s="450">
        <v>0.14285714285714285</v>
      </c>
      <c r="Q51" s="460">
        <v>0</v>
      </c>
    </row>
    <row r="52" spans="1:17" ht="12.75">
      <c r="A52" s="451" t="s">
        <v>713</v>
      </c>
      <c r="B52" s="445" t="s">
        <v>763</v>
      </c>
      <c r="C52" s="445" t="s">
        <v>764</v>
      </c>
      <c r="D52" s="445" t="s">
        <v>765</v>
      </c>
      <c r="E52" s="445" t="s">
        <v>766</v>
      </c>
      <c r="F52" s="445" t="s">
        <v>718</v>
      </c>
      <c r="G52" s="446" t="s">
        <v>767</v>
      </c>
      <c r="H52" s="445" t="s">
        <v>232</v>
      </c>
      <c r="I52" s="445" t="s">
        <v>96</v>
      </c>
      <c r="J52" s="447">
        <v>0</v>
      </c>
      <c r="K52" s="447">
        <v>0</v>
      </c>
      <c r="L52" s="447">
        <v>0</v>
      </c>
      <c r="M52" s="447">
        <v>0</v>
      </c>
      <c r="N52" s="447">
        <v>0</v>
      </c>
      <c r="O52" s="448" t="s">
        <v>933</v>
      </c>
      <c r="P52" s="449">
        <v>0</v>
      </c>
      <c r="Q52" s="459">
        <v>0</v>
      </c>
    </row>
    <row r="53" spans="1:17" ht="12.75">
      <c r="A53" s="452"/>
      <c r="I53" s="374" t="s">
        <v>32</v>
      </c>
      <c r="J53" s="376">
        <v>0</v>
      </c>
      <c r="K53" s="376">
        <v>6</v>
      </c>
      <c r="L53" s="376">
        <v>11</v>
      </c>
      <c r="M53" s="376">
        <v>5</v>
      </c>
      <c r="N53" s="376">
        <v>0</v>
      </c>
      <c r="O53" s="377">
        <v>0.2</v>
      </c>
      <c r="P53" s="450">
        <v>0.012684989429175475</v>
      </c>
      <c r="Q53" s="460">
        <v>0.011286681715575621</v>
      </c>
    </row>
    <row r="54" spans="1:17" ht="12.75">
      <c r="A54" s="452"/>
      <c r="I54" s="374" t="s">
        <v>39</v>
      </c>
      <c r="J54" s="376">
        <v>0</v>
      </c>
      <c r="K54" s="376">
        <v>0</v>
      </c>
      <c r="L54" s="376">
        <v>0</v>
      </c>
      <c r="M54" s="376">
        <v>0</v>
      </c>
      <c r="N54" s="376">
        <v>0</v>
      </c>
      <c r="O54" s="377" t="s">
        <v>933</v>
      </c>
      <c r="P54" s="450">
        <v>0</v>
      </c>
      <c r="Q54" s="460">
        <v>0</v>
      </c>
    </row>
    <row r="55" spans="1:17" ht="12.75">
      <c r="A55" s="452"/>
      <c r="I55" s="374" t="s">
        <v>40</v>
      </c>
      <c r="J55" s="376">
        <v>5</v>
      </c>
      <c r="K55" s="376">
        <v>16</v>
      </c>
      <c r="L55" s="376">
        <v>30</v>
      </c>
      <c r="M55" s="376">
        <v>14</v>
      </c>
      <c r="N55" s="376">
        <v>5</v>
      </c>
      <c r="O55" s="377">
        <v>0.14285714285714285</v>
      </c>
      <c r="P55" s="450">
        <v>0.03382663847780127</v>
      </c>
      <c r="Q55" s="460">
        <v>0.03160270880361174</v>
      </c>
    </row>
    <row r="56" spans="1:17" ht="12.75">
      <c r="A56" s="452"/>
      <c r="I56" s="374" t="s">
        <v>33</v>
      </c>
      <c r="J56" s="376">
        <v>8</v>
      </c>
      <c r="K56" s="376">
        <v>25</v>
      </c>
      <c r="L56" s="376">
        <v>41</v>
      </c>
      <c r="M56" s="376">
        <v>16</v>
      </c>
      <c r="N56" s="376">
        <v>8</v>
      </c>
      <c r="O56" s="377">
        <v>0.5625</v>
      </c>
      <c r="P56" s="450">
        <v>0.052854122621564484</v>
      </c>
      <c r="Q56" s="460">
        <v>0.03611738148984198</v>
      </c>
    </row>
    <row r="57" spans="1:17" ht="12.75">
      <c r="A57" s="452"/>
      <c r="I57" s="374" t="s">
        <v>34</v>
      </c>
      <c r="J57" s="376">
        <v>41</v>
      </c>
      <c r="K57" s="376">
        <v>123</v>
      </c>
      <c r="L57" s="376">
        <v>258</v>
      </c>
      <c r="M57" s="376">
        <v>135</v>
      </c>
      <c r="N57" s="376">
        <v>41</v>
      </c>
      <c r="O57" s="377">
        <v>-0.08888888888888889</v>
      </c>
      <c r="P57" s="450">
        <v>0.26004228329809725</v>
      </c>
      <c r="Q57" s="460">
        <v>0.3047404063205418</v>
      </c>
    </row>
    <row r="58" spans="1:17" ht="12.75">
      <c r="A58" s="452"/>
      <c r="I58" s="374" t="s">
        <v>35</v>
      </c>
      <c r="J58" s="376">
        <v>8</v>
      </c>
      <c r="K58" s="376">
        <v>19</v>
      </c>
      <c r="L58" s="376">
        <v>30</v>
      </c>
      <c r="M58" s="376">
        <v>11</v>
      </c>
      <c r="N58" s="376">
        <v>8</v>
      </c>
      <c r="O58" s="377">
        <v>0.7272727272727273</v>
      </c>
      <c r="P58" s="450">
        <v>0.040169133192389</v>
      </c>
      <c r="Q58" s="460">
        <v>0.024830699774266364</v>
      </c>
    </row>
    <row r="59" spans="1:17" ht="12.75">
      <c r="A59" s="452"/>
      <c r="I59" s="374" t="s">
        <v>37</v>
      </c>
      <c r="J59" s="376">
        <v>40</v>
      </c>
      <c r="K59" s="376">
        <v>102</v>
      </c>
      <c r="L59" s="376">
        <v>189</v>
      </c>
      <c r="M59" s="376">
        <v>87</v>
      </c>
      <c r="N59" s="376">
        <v>40</v>
      </c>
      <c r="O59" s="377">
        <v>0.1724137931034483</v>
      </c>
      <c r="P59" s="450">
        <v>0.2156448202959831</v>
      </c>
      <c r="Q59" s="460">
        <v>0.1963882618510158</v>
      </c>
    </row>
    <row r="60" spans="1:17" ht="12.75">
      <c r="A60" s="452"/>
      <c r="I60" s="374" t="s">
        <v>38</v>
      </c>
      <c r="J60" s="376">
        <v>65</v>
      </c>
      <c r="K60" s="376">
        <v>182</v>
      </c>
      <c r="L60" s="376">
        <v>357</v>
      </c>
      <c r="M60" s="376">
        <v>175</v>
      </c>
      <c r="N60" s="376">
        <v>65</v>
      </c>
      <c r="O60" s="377">
        <v>0.04</v>
      </c>
      <c r="P60" s="450">
        <v>0.38477801268498946</v>
      </c>
      <c r="Q60" s="460">
        <v>0.39503386004514673</v>
      </c>
    </row>
    <row r="61" spans="1:17" ht="12.75">
      <c r="A61" s="451" t="s">
        <v>713</v>
      </c>
      <c r="B61" s="445" t="s">
        <v>768</v>
      </c>
      <c r="C61" s="445" t="s">
        <v>769</v>
      </c>
      <c r="D61" s="445" t="s">
        <v>770</v>
      </c>
      <c r="E61" s="445" t="s">
        <v>771</v>
      </c>
      <c r="F61" s="445" t="s">
        <v>718</v>
      </c>
      <c r="G61" s="446" t="s">
        <v>772</v>
      </c>
      <c r="H61" s="445" t="s">
        <v>279</v>
      </c>
      <c r="I61" s="445" t="s">
        <v>96</v>
      </c>
      <c r="J61" s="447">
        <v>1</v>
      </c>
      <c r="K61" s="447">
        <v>3</v>
      </c>
      <c r="L61" s="447">
        <v>6</v>
      </c>
      <c r="M61" s="447">
        <v>3</v>
      </c>
      <c r="N61" s="447">
        <v>1</v>
      </c>
      <c r="O61" s="448" t="s">
        <v>934</v>
      </c>
      <c r="P61" s="449">
        <v>0.004261363636363636</v>
      </c>
      <c r="Q61" s="459">
        <v>0.00424929178470255</v>
      </c>
    </row>
    <row r="62" spans="1:17" ht="12.75">
      <c r="A62" s="452"/>
      <c r="I62" s="374" t="s">
        <v>32</v>
      </c>
      <c r="J62" s="376">
        <v>3</v>
      </c>
      <c r="K62" s="376">
        <v>14</v>
      </c>
      <c r="L62" s="376">
        <v>29</v>
      </c>
      <c r="M62" s="376">
        <v>15</v>
      </c>
      <c r="N62" s="376">
        <v>3</v>
      </c>
      <c r="O62" s="377">
        <v>-0.06666666666666667</v>
      </c>
      <c r="P62" s="450">
        <v>0.019886363636363636</v>
      </c>
      <c r="Q62" s="460">
        <v>0.021246458923512748</v>
      </c>
    </row>
    <row r="63" spans="1:17" ht="12.75">
      <c r="A63" s="452"/>
      <c r="I63" s="374" t="s">
        <v>33</v>
      </c>
      <c r="J63" s="376">
        <v>7</v>
      </c>
      <c r="K63" s="376">
        <v>19</v>
      </c>
      <c r="L63" s="376">
        <v>39</v>
      </c>
      <c r="M63" s="376">
        <v>20</v>
      </c>
      <c r="N63" s="376">
        <v>7</v>
      </c>
      <c r="O63" s="377">
        <v>-0.05</v>
      </c>
      <c r="P63" s="450">
        <v>0.026988636363636364</v>
      </c>
      <c r="Q63" s="460">
        <v>0.028328611898016998</v>
      </c>
    </row>
    <row r="64" spans="1:17" ht="12.75">
      <c r="A64" s="452"/>
      <c r="I64" s="374" t="s">
        <v>34</v>
      </c>
      <c r="J64" s="376">
        <v>56</v>
      </c>
      <c r="K64" s="376">
        <v>159</v>
      </c>
      <c r="L64" s="376">
        <v>326</v>
      </c>
      <c r="M64" s="376">
        <v>167</v>
      </c>
      <c r="N64" s="376">
        <v>56</v>
      </c>
      <c r="O64" s="377">
        <v>-0.04790419161676647</v>
      </c>
      <c r="P64" s="450">
        <v>0.22585227272727273</v>
      </c>
      <c r="Q64" s="460">
        <v>0.23654390934844194</v>
      </c>
    </row>
    <row r="65" spans="1:17" ht="12.75">
      <c r="A65" s="452"/>
      <c r="I65" s="374" t="s">
        <v>35</v>
      </c>
      <c r="J65" s="376">
        <v>38</v>
      </c>
      <c r="K65" s="376">
        <v>132</v>
      </c>
      <c r="L65" s="376">
        <v>265</v>
      </c>
      <c r="M65" s="376">
        <v>133</v>
      </c>
      <c r="N65" s="376">
        <v>38</v>
      </c>
      <c r="O65" s="377">
        <v>-0.007518796992481203</v>
      </c>
      <c r="P65" s="450">
        <v>0.1875</v>
      </c>
      <c r="Q65" s="460">
        <v>0.18838526912181303</v>
      </c>
    </row>
    <row r="66" spans="1:17" ht="12.75">
      <c r="A66" s="452"/>
      <c r="I66" s="374" t="s">
        <v>37</v>
      </c>
      <c r="J66" s="376">
        <v>48</v>
      </c>
      <c r="K66" s="376">
        <v>157</v>
      </c>
      <c r="L66" s="376">
        <v>323</v>
      </c>
      <c r="M66" s="376">
        <v>166</v>
      </c>
      <c r="N66" s="376">
        <v>48</v>
      </c>
      <c r="O66" s="377">
        <v>-0.05421686746987952</v>
      </c>
      <c r="P66" s="450">
        <v>0.22301136363636365</v>
      </c>
      <c r="Q66" s="460">
        <v>0.23512747875354106</v>
      </c>
    </row>
    <row r="67" spans="1:17" ht="12.75">
      <c r="A67" s="452"/>
      <c r="I67" s="374" t="s">
        <v>38</v>
      </c>
      <c r="J67" s="376">
        <v>73</v>
      </c>
      <c r="K67" s="376">
        <v>220</v>
      </c>
      <c r="L67" s="376">
        <v>418</v>
      </c>
      <c r="M67" s="376">
        <v>198</v>
      </c>
      <c r="N67" s="376">
        <v>73</v>
      </c>
      <c r="O67" s="377">
        <v>0.1111111111111111</v>
      </c>
      <c r="P67" s="450">
        <v>0.3125</v>
      </c>
      <c r="Q67" s="460">
        <v>0.2804532577903683</v>
      </c>
    </row>
    <row r="68" spans="1:17" ht="12.75">
      <c r="A68" s="452"/>
      <c r="I68" s="374" t="s">
        <v>41</v>
      </c>
      <c r="J68" s="376">
        <v>0</v>
      </c>
      <c r="K68" s="376">
        <v>0</v>
      </c>
      <c r="L68" s="376">
        <v>4</v>
      </c>
      <c r="M68" s="376">
        <v>4</v>
      </c>
      <c r="N68" s="376">
        <v>0</v>
      </c>
      <c r="O68" s="377">
        <v>-1</v>
      </c>
      <c r="P68" s="450">
        <v>0</v>
      </c>
      <c r="Q68" s="460">
        <v>0.0056657223796034</v>
      </c>
    </row>
    <row r="69" spans="1:17" ht="12.75">
      <c r="A69" s="451" t="s">
        <v>724</v>
      </c>
      <c r="B69" s="445" t="s">
        <v>730</v>
      </c>
      <c r="C69" s="445" t="s">
        <v>731</v>
      </c>
      <c r="D69" s="445" t="s">
        <v>732</v>
      </c>
      <c r="E69" s="445" t="s">
        <v>733</v>
      </c>
      <c r="F69" s="445" t="s">
        <v>718</v>
      </c>
      <c r="G69" s="446" t="s">
        <v>734</v>
      </c>
      <c r="H69" s="445" t="s">
        <v>261</v>
      </c>
      <c r="I69" s="445" t="s">
        <v>96</v>
      </c>
      <c r="J69" s="447">
        <v>0</v>
      </c>
      <c r="K69" s="447">
        <v>6</v>
      </c>
      <c r="L69" s="447">
        <v>9</v>
      </c>
      <c r="M69" s="447">
        <v>3</v>
      </c>
      <c r="N69" s="447">
        <v>0</v>
      </c>
      <c r="O69" s="448">
        <v>1</v>
      </c>
      <c r="P69" s="449">
        <v>0.008344923504867872</v>
      </c>
      <c r="Q69" s="459">
        <v>0.004297994269340974</v>
      </c>
    </row>
    <row r="70" spans="1:17" ht="12.75">
      <c r="A70" s="452"/>
      <c r="I70" s="374" t="s">
        <v>32</v>
      </c>
      <c r="J70" s="376">
        <v>0</v>
      </c>
      <c r="K70" s="376">
        <v>0</v>
      </c>
      <c r="L70" s="376">
        <v>0</v>
      </c>
      <c r="M70" s="376">
        <v>0</v>
      </c>
      <c r="N70" s="376">
        <v>0</v>
      </c>
      <c r="O70" s="377" t="s">
        <v>933</v>
      </c>
      <c r="P70" s="450">
        <v>0</v>
      </c>
      <c r="Q70" s="460">
        <v>0</v>
      </c>
    </row>
    <row r="71" spans="1:17" ht="12.75">
      <c r="A71" s="452"/>
      <c r="I71" s="374" t="s">
        <v>40</v>
      </c>
      <c r="J71" s="376">
        <v>1</v>
      </c>
      <c r="K71" s="376">
        <v>3</v>
      </c>
      <c r="L71" s="376">
        <v>6</v>
      </c>
      <c r="M71" s="376">
        <v>3</v>
      </c>
      <c r="N71" s="376">
        <v>1</v>
      </c>
      <c r="O71" s="377" t="s">
        <v>934</v>
      </c>
      <c r="P71" s="450">
        <v>0.004172461752433936</v>
      </c>
      <c r="Q71" s="460">
        <v>0.004297994269340974</v>
      </c>
    </row>
    <row r="72" spans="1:17" ht="12.75">
      <c r="A72" s="452"/>
      <c r="I72" s="374" t="s">
        <v>33</v>
      </c>
      <c r="J72" s="376">
        <v>20</v>
      </c>
      <c r="K72" s="376">
        <v>52</v>
      </c>
      <c r="L72" s="376">
        <v>89</v>
      </c>
      <c r="M72" s="376">
        <v>37</v>
      </c>
      <c r="N72" s="376">
        <v>20</v>
      </c>
      <c r="O72" s="377">
        <v>0.40540540540540543</v>
      </c>
      <c r="P72" s="450">
        <v>0.07232267037552156</v>
      </c>
      <c r="Q72" s="460">
        <v>0.05300859598853868</v>
      </c>
    </row>
    <row r="73" spans="1:17" ht="12.75">
      <c r="A73" s="452"/>
      <c r="I73" s="374" t="s">
        <v>34</v>
      </c>
      <c r="J73" s="376">
        <v>74</v>
      </c>
      <c r="K73" s="376">
        <v>177</v>
      </c>
      <c r="L73" s="376">
        <v>321</v>
      </c>
      <c r="M73" s="376">
        <v>144</v>
      </c>
      <c r="N73" s="376">
        <v>74</v>
      </c>
      <c r="O73" s="377">
        <v>0.22916666666666666</v>
      </c>
      <c r="P73" s="450">
        <v>0.24617524339360222</v>
      </c>
      <c r="Q73" s="460">
        <v>0.20630372492836677</v>
      </c>
    </row>
    <row r="74" spans="1:17" ht="12.75">
      <c r="A74" s="452"/>
      <c r="I74" s="374" t="s">
        <v>42</v>
      </c>
      <c r="J74" s="376">
        <v>4</v>
      </c>
      <c r="K74" s="376">
        <v>9</v>
      </c>
      <c r="L74" s="376">
        <v>11</v>
      </c>
      <c r="M74" s="376">
        <v>2</v>
      </c>
      <c r="N74" s="376">
        <v>4</v>
      </c>
      <c r="O74" s="377">
        <v>3.5</v>
      </c>
      <c r="P74" s="450">
        <v>0.012517385257301807</v>
      </c>
      <c r="Q74" s="460">
        <v>0.0028653295128939827</v>
      </c>
    </row>
    <row r="75" spans="1:17" ht="12.75">
      <c r="A75" s="452"/>
      <c r="I75" s="374" t="s">
        <v>35</v>
      </c>
      <c r="J75" s="376">
        <v>4</v>
      </c>
      <c r="K75" s="376">
        <v>10</v>
      </c>
      <c r="L75" s="376">
        <v>16</v>
      </c>
      <c r="M75" s="376">
        <v>6</v>
      </c>
      <c r="N75" s="376">
        <v>4</v>
      </c>
      <c r="O75" s="377">
        <v>0.6666666666666666</v>
      </c>
      <c r="P75" s="450">
        <v>0.013908205841446454</v>
      </c>
      <c r="Q75" s="460">
        <v>0.008595988538681949</v>
      </c>
    </row>
    <row r="76" spans="1:17" ht="12.75">
      <c r="A76" s="452"/>
      <c r="I76" s="374" t="s">
        <v>37</v>
      </c>
      <c r="J76" s="376">
        <v>67</v>
      </c>
      <c r="K76" s="376">
        <v>164</v>
      </c>
      <c r="L76" s="376">
        <v>348</v>
      </c>
      <c r="M76" s="376">
        <v>184</v>
      </c>
      <c r="N76" s="376">
        <v>67</v>
      </c>
      <c r="O76" s="377">
        <v>-0.10869565217391304</v>
      </c>
      <c r="P76" s="450">
        <v>0.22809457579972184</v>
      </c>
      <c r="Q76" s="460">
        <v>0.2636103151862464</v>
      </c>
    </row>
    <row r="77" spans="1:17" ht="12.75">
      <c r="A77" s="452"/>
      <c r="I77" s="374" t="s">
        <v>38</v>
      </c>
      <c r="J77" s="376">
        <v>102</v>
      </c>
      <c r="K77" s="376">
        <v>297</v>
      </c>
      <c r="L77" s="376">
        <v>616</v>
      </c>
      <c r="M77" s="376">
        <v>319</v>
      </c>
      <c r="N77" s="376">
        <v>102</v>
      </c>
      <c r="O77" s="377">
        <v>-0.06896551724137931</v>
      </c>
      <c r="P77" s="450">
        <v>0.41307371349095967</v>
      </c>
      <c r="Q77" s="460">
        <v>0.45702005730659023</v>
      </c>
    </row>
    <row r="78" spans="1:17" ht="12.75">
      <c r="A78" s="452"/>
      <c r="I78" s="374" t="s">
        <v>41</v>
      </c>
      <c r="J78" s="376">
        <v>0</v>
      </c>
      <c r="K78" s="376">
        <v>1</v>
      </c>
      <c r="L78" s="376">
        <v>1</v>
      </c>
      <c r="M78" s="376">
        <v>0</v>
      </c>
      <c r="N78" s="376">
        <v>0</v>
      </c>
      <c r="O78" s="377" t="s">
        <v>933</v>
      </c>
      <c r="P78" s="450">
        <v>0.0013908205841446453</v>
      </c>
      <c r="Q78" s="460">
        <v>0</v>
      </c>
    </row>
    <row r="79" spans="1:17" ht="12.75">
      <c r="A79" s="451" t="s">
        <v>713</v>
      </c>
      <c r="B79" s="445" t="s">
        <v>773</v>
      </c>
      <c r="C79" s="445" t="s">
        <v>774</v>
      </c>
      <c r="D79" s="445" t="s">
        <v>775</v>
      </c>
      <c r="E79" s="445" t="s">
        <v>776</v>
      </c>
      <c r="F79" s="445" t="s">
        <v>718</v>
      </c>
      <c r="G79" s="446" t="s">
        <v>777</v>
      </c>
      <c r="H79" s="445" t="s">
        <v>148</v>
      </c>
      <c r="I79" s="445" t="s">
        <v>96</v>
      </c>
      <c r="J79" s="447">
        <v>0</v>
      </c>
      <c r="K79" s="447">
        <v>0</v>
      </c>
      <c r="L79" s="447">
        <v>0</v>
      </c>
      <c r="M79" s="447">
        <v>0</v>
      </c>
      <c r="N79" s="447">
        <v>0</v>
      </c>
      <c r="O79" s="448" t="s">
        <v>933</v>
      </c>
      <c r="P79" s="449">
        <v>0</v>
      </c>
      <c r="Q79" s="459">
        <v>0</v>
      </c>
    </row>
    <row r="80" spans="1:17" ht="12.75">
      <c r="A80" s="452"/>
      <c r="I80" s="374" t="s">
        <v>32</v>
      </c>
      <c r="J80" s="376">
        <v>0</v>
      </c>
      <c r="K80" s="376">
        <v>0</v>
      </c>
      <c r="L80" s="376">
        <v>0</v>
      </c>
      <c r="M80" s="376">
        <v>0</v>
      </c>
      <c r="N80" s="376">
        <v>0</v>
      </c>
      <c r="O80" s="377" t="s">
        <v>933</v>
      </c>
      <c r="P80" s="450">
        <v>0</v>
      </c>
      <c r="Q80" s="460">
        <v>0</v>
      </c>
    </row>
    <row r="81" spans="1:17" ht="12.75">
      <c r="A81" s="452"/>
      <c r="I81" s="374" t="s">
        <v>40</v>
      </c>
      <c r="J81" s="376">
        <v>0</v>
      </c>
      <c r="K81" s="376">
        <v>0</v>
      </c>
      <c r="L81" s="376">
        <v>0</v>
      </c>
      <c r="M81" s="376">
        <v>0</v>
      </c>
      <c r="N81" s="376">
        <v>0</v>
      </c>
      <c r="O81" s="377" t="s">
        <v>933</v>
      </c>
      <c r="P81" s="450">
        <v>0</v>
      </c>
      <c r="Q81" s="460">
        <v>0</v>
      </c>
    </row>
    <row r="82" spans="1:17" ht="12.75">
      <c r="A82" s="452"/>
      <c r="I82" s="374" t="s">
        <v>33</v>
      </c>
      <c r="J82" s="376">
        <v>13</v>
      </c>
      <c r="K82" s="376">
        <v>31</v>
      </c>
      <c r="L82" s="376">
        <v>78</v>
      </c>
      <c r="M82" s="376">
        <v>47</v>
      </c>
      <c r="N82" s="376">
        <v>13</v>
      </c>
      <c r="O82" s="377">
        <v>-0.3404255319148936</v>
      </c>
      <c r="P82" s="450">
        <v>0.0229459659511473</v>
      </c>
      <c r="Q82" s="460">
        <v>0.04400749063670412</v>
      </c>
    </row>
    <row r="83" spans="1:17" ht="12.75">
      <c r="A83" s="452"/>
      <c r="I83" s="374" t="s">
        <v>34</v>
      </c>
      <c r="J83" s="376">
        <v>17</v>
      </c>
      <c r="K83" s="376">
        <v>56</v>
      </c>
      <c r="L83" s="376">
        <v>137</v>
      </c>
      <c r="M83" s="376">
        <v>81</v>
      </c>
      <c r="N83" s="376">
        <v>17</v>
      </c>
      <c r="O83" s="377">
        <v>-0.30864197530864196</v>
      </c>
      <c r="P83" s="450">
        <v>0.04145077720207254</v>
      </c>
      <c r="Q83" s="460">
        <v>0.07584269662921349</v>
      </c>
    </row>
    <row r="84" spans="1:17" ht="12.75">
      <c r="A84" s="452"/>
      <c r="I84" s="374" t="s">
        <v>35</v>
      </c>
      <c r="J84" s="376">
        <v>65</v>
      </c>
      <c r="K84" s="376">
        <v>164</v>
      </c>
      <c r="L84" s="376">
        <v>288</v>
      </c>
      <c r="M84" s="376">
        <v>124</v>
      </c>
      <c r="N84" s="376">
        <v>65</v>
      </c>
      <c r="O84" s="377">
        <v>0.3225806451612903</v>
      </c>
      <c r="P84" s="450">
        <v>0.12139156180606958</v>
      </c>
      <c r="Q84" s="460">
        <v>0.11610486891385768</v>
      </c>
    </row>
    <row r="85" spans="1:17" ht="12.75">
      <c r="A85" s="452"/>
      <c r="I85" s="374" t="s">
        <v>37</v>
      </c>
      <c r="J85" s="376">
        <v>373</v>
      </c>
      <c r="K85" s="376">
        <v>955</v>
      </c>
      <c r="L85" s="376">
        <v>1616</v>
      </c>
      <c r="M85" s="376">
        <v>661</v>
      </c>
      <c r="N85" s="376">
        <v>373</v>
      </c>
      <c r="O85" s="377">
        <v>0.44478063540090773</v>
      </c>
      <c r="P85" s="450">
        <v>0.7068837897853442</v>
      </c>
      <c r="Q85" s="460">
        <v>0.6189138576779026</v>
      </c>
    </row>
    <row r="86" spans="1:17" ht="12.75">
      <c r="A86" s="452"/>
      <c r="I86" s="374" t="s">
        <v>38</v>
      </c>
      <c r="J86" s="376">
        <v>49</v>
      </c>
      <c r="K86" s="376">
        <v>145</v>
      </c>
      <c r="L86" s="376">
        <v>300</v>
      </c>
      <c r="M86" s="376">
        <v>155</v>
      </c>
      <c r="N86" s="376">
        <v>49</v>
      </c>
      <c r="O86" s="377">
        <v>-0.06451612903225806</v>
      </c>
      <c r="P86" s="450">
        <v>0.1073279052553664</v>
      </c>
      <c r="Q86" s="460">
        <v>0.1451310861423221</v>
      </c>
    </row>
    <row r="87" spans="1:17" ht="12.75">
      <c r="A87" s="451" t="s">
        <v>713</v>
      </c>
      <c r="B87" s="445" t="s">
        <v>912</v>
      </c>
      <c r="C87" s="445" t="s">
        <v>913</v>
      </c>
      <c r="D87" s="445" t="s">
        <v>914</v>
      </c>
      <c r="E87" s="445" t="s">
        <v>811</v>
      </c>
      <c r="F87" s="445" t="s">
        <v>718</v>
      </c>
      <c r="G87" s="446" t="s">
        <v>915</v>
      </c>
      <c r="H87" s="445" t="s">
        <v>148</v>
      </c>
      <c r="I87" s="445" t="s">
        <v>96</v>
      </c>
      <c r="J87" s="447">
        <v>0</v>
      </c>
      <c r="K87" s="447">
        <v>0</v>
      </c>
      <c r="L87" s="447">
        <v>4</v>
      </c>
      <c r="M87" s="447">
        <v>4</v>
      </c>
      <c r="N87" s="447">
        <v>0</v>
      </c>
      <c r="O87" s="448">
        <v>-1</v>
      </c>
      <c r="P87" s="449">
        <v>0</v>
      </c>
      <c r="Q87" s="459">
        <v>0.013937282229965157</v>
      </c>
    </row>
    <row r="88" spans="1:17" ht="12.75">
      <c r="A88" s="452"/>
      <c r="I88" s="374" t="s">
        <v>32</v>
      </c>
      <c r="J88" s="376">
        <v>0</v>
      </c>
      <c r="K88" s="376">
        <v>0</v>
      </c>
      <c r="L88" s="376">
        <v>0</v>
      </c>
      <c r="M88" s="376">
        <v>0</v>
      </c>
      <c r="N88" s="376">
        <v>0</v>
      </c>
      <c r="O88" s="377" t="s">
        <v>933</v>
      </c>
      <c r="P88" s="450">
        <v>0</v>
      </c>
      <c r="Q88" s="460">
        <v>0</v>
      </c>
    </row>
    <row r="89" spans="1:17" ht="12.75">
      <c r="A89" s="452"/>
      <c r="I89" s="374" t="s">
        <v>39</v>
      </c>
      <c r="J89" s="376">
        <v>0</v>
      </c>
      <c r="K89" s="376">
        <v>0</v>
      </c>
      <c r="L89" s="376">
        <v>0</v>
      </c>
      <c r="M89" s="376">
        <v>0</v>
      </c>
      <c r="N89" s="376">
        <v>0</v>
      </c>
      <c r="O89" s="377" t="s">
        <v>933</v>
      </c>
      <c r="P89" s="450">
        <v>0</v>
      </c>
      <c r="Q89" s="460">
        <v>0</v>
      </c>
    </row>
    <row r="90" spans="1:17" ht="12.75">
      <c r="A90" s="452"/>
      <c r="I90" s="374" t="s">
        <v>40</v>
      </c>
      <c r="J90" s="376">
        <v>2</v>
      </c>
      <c r="K90" s="376">
        <v>3</v>
      </c>
      <c r="L90" s="376">
        <v>6</v>
      </c>
      <c r="M90" s="376">
        <v>3</v>
      </c>
      <c r="N90" s="376">
        <v>2</v>
      </c>
      <c r="O90" s="377" t="s">
        <v>934</v>
      </c>
      <c r="P90" s="450">
        <v>0.01327433628318584</v>
      </c>
      <c r="Q90" s="460">
        <v>0.010452961672473868</v>
      </c>
    </row>
    <row r="91" spans="1:17" ht="12.75">
      <c r="A91" s="452"/>
      <c r="I91" s="374" t="s">
        <v>33</v>
      </c>
      <c r="J91" s="376">
        <v>8</v>
      </c>
      <c r="K91" s="376">
        <v>19</v>
      </c>
      <c r="L91" s="376">
        <v>41</v>
      </c>
      <c r="M91" s="376">
        <v>22</v>
      </c>
      <c r="N91" s="376">
        <v>8</v>
      </c>
      <c r="O91" s="377">
        <v>-0.13636363636363635</v>
      </c>
      <c r="P91" s="450">
        <v>0.084070796460177</v>
      </c>
      <c r="Q91" s="460">
        <v>0.07665505226480836</v>
      </c>
    </row>
    <row r="92" spans="1:17" ht="12.75">
      <c r="A92" s="452"/>
      <c r="I92" s="374" t="s">
        <v>34</v>
      </c>
      <c r="J92" s="376">
        <v>14</v>
      </c>
      <c r="K92" s="376">
        <v>34</v>
      </c>
      <c r="L92" s="376">
        <v>78</v>
      </c>
      <c r="M92" s="376">
        <v>44</v>
      </c>
      <c r="N92" s="376">
        <v>14</v>
      </c>
      <c r="O92" s="377">
        <v>-0.22727272727272727</v>
      </c>
      <c r="P92" s="450">
        <v>0.1504424778761062</v>
      </c>
      <c r="Q92" s="460">
        <v>0.15331010452961671</v>
      </c>
    </row>
    <row r="93" spans="1:17" ht="12.75">
      <c r="A93" s="452"/>
      <c r="I93" s="374" t="s">
        <v>42</v>
      </c>
      <c r="J93" s="376">
        <v>1</v>
      </c>
      <c r="K93" s="376">
        <v>1</v>
      </c>
      <c r="L93" s="376">
        <v>1</v>
      </c>
      <c r="M93" s="376">
        <v>0</v>
      </c>
      <c r="N93" s="376">
        <v>1</v>
      </c>
      <c r="O93" s="377" t="s">
        <v>933</v>
      </c>
      <c r="P93" s="450">
        <v>0.004424778761061947</v>
      </c>
      <c r="Q93" s="460">
        <v>0</v>
      </c>
    </row>
    <row r="94" spans="1:17" ht="12.75">
      <c r="A94" s="452"/>
      <c r="I94" s="374" t="s">
        <v>35</v>
      </c>
      <c r="J94" s="376">
        <v>4</v>
      </c>
      <c r="K94" s="376">
        <v>18</v>
      </c>
      <c r="L94" s="376">
        <v>49</v>
      </c>
      <c r="M94" s="376">
        <v>31</v>
      </c>
      <c r="N94" s="376">
        <v>4</v>
      </c>
      <c r="O94" s="377">
        <v>-0.41935483870967744</v>
      </c>
      <c r="P94" s="450">
        <v>0.07964601769911504</v>
      </c>
      <c r="Q94" s="460">
        <v>0.10801393728222997</v>
      </c>
    </row>
    <row r="95" spans="1:17" ht="12.75">
      <c r="A95" s="452"/>
      <c r="I95" s="374" t="s">
        <v>37</v>
      </c>
      <c r="J95" s="376">
        <v>36</v>
      </c>
      <c r="K95" s="376">
        <v>99</v>
      </c>
      <c r="L95" s="376">
        <v>206</v>
      </c>
      <c r="M95" s="376">
        <v>107</v>
      </c>
      <c r="N95" s="376">
        <v>36</v>
      </c>
      <c r="O95" s="377">
        <v>-0.07476635514018691</v>
      </c>
      <c r="P95" s="450">
        <v>0.43805309734513276</v>
      </c>
      <c r="Q95" s="460">
        <v>0.37282229965156793</v>
      </c>
    </row>
    <row r="96" spans="1:17" ht="12.75">
      <c r="A96" s="452"/>
      <c r="I96" s="374" t="s">
        <v>38</v>
      </c>
      <c r="J96" s="376">
        <v>18</v>
      </c>
      <c r="K96" s="376">
        <v>52</v>
      </c>
      <c r="L96" s="376">
        <v>124</v>
      </c>
      <c r="M96" s="376">
        <v>72</v>
      </c>
      <c r="N96" s="376">
        <v>18</v>
      </c>
      <c r="O96" s="377">
        <v>-0.2777777777777778</v>
      </c>
      <c r="P96" s="450">
        <v>0.23008849557522124</v>
      </c>
      <c r="Q96" s="460">
        <v>0.2508710801393728</v>
      </c>
    </row>
    <row r="97" spans="1:17" ht="12.75">
      <c r="A97" s="452"/>
      <c r="I97" s="374" t="s">
        <v>41</v>
      </c>
      <c r="J97" s="376">
        <v>0</v>
      </c>
      <c r="K97" s="376">
        <v>0</v>
      </c>
      <c r="L97" s="376">
        <v>4</v>
      </c>
      <c r="M97" s="376">
        <v>4</v>
      </c>
      <c r="N97" s="376">
        <v>0</v>
      </c>
      <c r="O97" s="377">
        <v>-1</v>
      </c>
      <c r="P97" s="450">
        <v>0</v>
      </c>
      <c r="Q97" s="460">
        <v>0.013937282229965157</v>
      </c>
    </row>
    <row r="98" spans="1:17" ht="12.75">
      <c r="A98" s="451" t="s">
        <v>713</v>
      </c>
      <c r="B98" s="445" t="s">
        <v>778</v>
      </c>
      <c r="C98" s="445" t="s">
        <v>779</v>
      </c>
      <c r="D98" s="445" t="s">
        <v>780</v>
      </c>
      <c r="E98" s="445" t="s">
        <v>781</v>
      </c>
      <c r="F98" s="445" t="s">
        <v>718</v>
      </c>
      <c r="G98" s="446" t="s">
        <v>782</v>
      </c>
      <c r="H98" s="445" t="s">
        <v>345</v>
      </c>
      <c r="I98" s="445" t="s">
        <v>96</v>
      </c>
      <c r="J98" s="447">
        <v>0</v>
      </c>
      <c r="K98" s="447">
        <v>0</v>
      </c>
      <c r="L98" s="447">
        <v>0</v>
      </c>
      <c r="M98" s="447">
        <v>0</v>
      </c>
      <c r="N98" s="447">
        <v>0</v>
      </c>
      <c r="O98" s="448" t="s">
        <v>933</v>
      </c>
      <c r="P98" s="449">
        <v>0</v>
      </c>
      <c r="Q98" s="459">
        <v>0</v>
      </c>
    </row>
    <row r="99" spans="1:17" ht="12.75">
      <c r="A99" s="452"/>
      <c r="I99" s="374" t="s">
        <v>33</v>
      </c>
      <c r="J99" s="376">
        <v>0</v>
      </c>
      <c r="K99" s="376">
        <v>0</v>
      </c>
      <c r="L99" s="376">
        <v>8</v>
      </c>
      <c r="M99" s="376">
        <v>8</v>
      </c>
      <c r="N99" s="376">
        <v>0</v>
      </c>
      <c r="O99" s="377">
        <v>-1</v>
      </c>
      <c r="P99" s="450">
        <v>0</v>
      </c>
      <c r="Q99" s="460">
        <v>0.47058823529411764</v>
      </c>
    </row>
    <row r="100" spans="1:17" ht="12.75">
      <c r="A100" s="452"/>
      <c r="I100" s="374" t="s">
        <v>34</v>
      </c>
      <c r="J100" s="376">
        <v>3</v>
      </c>
      <c r="K100" s="376">
        <v>4</v>
      </c>
      <c r="L100" s="376">
        <v>10</v>
      </c>
      <c r="M100" s="376">
        <v>6</v>
      </c>
      <c r="N100" s="376">
        <v>3</v>
      </c>
      <c r="O100" s="377">
        <v>-0.3333333333333333</v>
      </c>
      <c r="P100" s="450">
        <v>0.5714285714285714</v>
      </c>
      <c r="Q100" s="460">
        <v>0.35294117647058826</v>
      </c>
    </row>
    <row r="101" spans="1:17" ht="12.75">
      <c r="A101" s="452"/>
      <c r="I101" s="374" t="s">
        <v>37</v>
      </c>
      <c r="J101" s="376">
        <v>2</v>
      </c>
      <c r="K101" s="376">
        <v>2</v>
      </c>
      <c r="L101" s="376">
        <v>5</v>
      </c>
      <c r="M101" s="376">
        <v>3</v>
      </c>
      <c r="N101" s="376">
        <v>2</v>
      </c>
      <c r="O101" s="377">
        <v>-0.3333333333333333</v>
      </c>
      <c r="P101" s="450">
        <v>0.2857142857142857</v>
      </c>
      <c r="Q101" s="460">
        <v>0.17647058823529413</v>
      </c>
    </row>
    <row r="102" spans="1:17" ht="12.75">
      <c r="A102" s="452"/>
      <c r="I102" s="374" t="s">
        <v>38</v>
      </c>
      <c r="J102" s="376">
        <v>0</v>
      </c>
      <c r="K102" s="376">
        <v>1</v>
      </c>
      <c r="L102" s="376">
        <v>1</v>
      </c>
      <c r="M102" s="376">
        <v>0</v>
      </c>
      <c r="N102" s="376">
        <v>0</v>
      </c>
      <c r="O102" s="377" t="s">
        <v>933</v>
      </c>
      <c r="P102" s="450">
        <v>0.14285714285714285</v>
      </c>
      <c r="Q102" s="460">
        <v>0</v>
      </c>
    </row>
    <row r="103" spans="1:17" ht="12.75">
      <c r="A103" s="451" t="s">
        <v>663</v>
      </c>
      <c r="B103" s="445" t="s">
        <v>849</v>
      </c>
      <c r="C103" s="445" t="s">
        <v>850</v>
      </c>
      <c r="D103" s="445" t="s">
        <v>851</v>
      </c>
      <c r="E103" s="445" t="s">
        <v>852</v>
      </c>
      <c r="F103" s="445" t="s">
        <v>718</v>
      </c>
      <c r="G103" s="446" t="s">
        <v>853</v>
      </c>
      <c r="H103" s="445" t="s">
        <v>257</v>
      </c>
      <c r="I103" s="445" t="s">
        <v>96</v>
      </c>
      <c r="J103" s="447">
        <v>25</v>
      </c>
      <c r="K103" s="447">
        <v>101</v>
      </c>
      <c r="L103" s="447">
        <v>204</v>
      </c>
      <c r="M103" s="447">
        <v>103</v>
      </c>
      <c r="N103" s="447">
        <v>25</v>
      </c>
      <c r="O103" s="448">
        <v>-0.019417475728155338</v>
      </c>
      <c r="P103" s="449">
        <v>0.13395225464190982</v>
      </c>
      <c r="Q103" s="459">
        <v>0.173109243697479</v>
      </c>
    </row>
    <row r="104" spans="1:17" ht="12.75">
      <c r="A104" s="452"/>
      <c r="I104" s="374" t="s">
        <v>33</v>
      </c>
      <c r="J104" s="376">
        <v>4</v>
      </c>
      <c r="K104" s="376">
        <v>10</v>
      </c>
      <c r="L104" s="376">
        <v>23</v>
      </c>
      <c r="M104" s="376">
        <v>13</v>
      </c>
      <c r="N104" s="376">
        <v>4</v>
      </c>
      <c r="O104" s="377">
        <v>-0.23076923076923078</v>
      </c>
      <c r="P104" s="450">
        <v>0.013262599469496022</v>
      </c>
      <c r="Q104" s="460">
        <v>0.021848739495798318</v>
      </c>
    </row>
    <row r="105" spans="1:17" ht="12.75">
      <c r="A105" s="452"/>
      <c r="I105" s="374" t="s">
        <v>34</v>
      </c>
      <c r="J105" s="376">
        <v>61</v>
      </c>
      <c r="K105" s="376">
        <v>174</v>
      </c>
      <c r="L105" s="376">
        <v>315</v>
      </c>
      <c r="M105" s="376">
        <v>141</v>
      </c>
      <c r="N105" s="376">
        <v>61</v>
      </c>
      <c r="O105" s="377">
        <v>0.23404255319148937</v>
      </c>
      <c r="P105" s="450">
        <v>0.23076923076923078</v>
      </c>
      <c r="Q105" s="460">
        <v>0.23697478991596638</v>
      </c>
    </row>
    <row r="106" spans="1:17" ht="12.75">
      <c r="A106" s="452"/>
      <c r="I106" s="374" t="s">
        <v>35</v>
      </c>
      <c r="J106" s="376">
        <v>0</v>
      </c>
      <c r="K106" s="376">
        <v>0</v>
      </c>
      <c r="L106" s="376">
        <v>2</v>
      </c>
      <c r="M106" s="376">
        <v>2</v>
      </c>
      <c r="N106" s="376">
        <v>0</v>
      </c>
      <c r="O106" s="377">
        <v>-1</v>
      </c>
      <c r="P106" s="450">
        <v>0</v>
      </c>
      <c r="Q106" s="460">
        <v>0.0033613445378151263</v>
      </c>
    </row>
    <row r="107" spans="1:17" ht="12.75">
      <c r="A107" s="452"/>
      <c r="I107" s="374" t="s">
        <v>37</v>
      </c>
      <c r="J107" s="376">
        <v>109</v>
      </c>
      <c r="K107" s="376">
        <v>363</v>
      </c>
      <c r="L107" s="376">
        <v>606</v>
      </c>
      <c r="M107" s="376">
        <v>243</v>
      </c>
      <c r="N107" s="376">
        <v>109</v>
      </c>
      <c r="O107" s="377">
        <v>0.49382716049382713</v>
      </c>
      <c r="P107" s="450">
        <v>0.48143236074270557</v>
      </c>
      <c r="Q107" s="460">
        <v>0.4084033613445378</v>
      </c>
    </row>
    <row r="108" spans="1:17" ht="12.75">
      <c r="A108" s="452"/>
      <c r="I108" s="374" t="s">
        <v>38</v>
      </c>
      <c r="J108" s="376">
        <v>27</v>
      </c>
      <c r="K108" s="376">
        <v>106</v>
      </c>
      <c r="L108" s="376">
        <v>199</v>
      </c>
      <c r="M108" s="376">
        <v>93</v>
      </c>
      <c r="N108" s="376">
        <v>27</v>
      </c>
      <c r="O108" s="377">
        <v>0.13978494623655913</v>
      </c>
      <c r="P108" s="450">
        <v>0.14058355437665782</v>
      </c>
      <c r="Q108" s="460">
        <v>0.15630252100840336</v>
      </c>
    </row>
    <row r="109" spans="1:17" ht="12.75">
      <c r="A109" s="451" t="s">
        <v>813</v>
      </c>
      <c r="B109" s="445" t="s">
        <v>892</v>
      </c>
      <c r="C109" s="445" t="s">
        <v>893</v>
      </c>
      <c r="D109" s="445" t="s">
        <v>894</v>
      </c>
      <c r="E109" s="445" t="s">
        <v>885</v>
      </c>
      <c r="F109" s="445" t="s">
        <v>718</v>
      </c>
      <c r="G109" s="446" t="s">
        <v>886</v>
      </c>
      <c r="H109" s="445" t="s">
        <v>345</v>
      </c>
      <c r="I109" s="445" t="s">
        <v>96</v>
      </c>
      <c r="J109" s="447">
        <v>0</v>
      </c>
      <c r="K109" s="447">
        <v>2</v>
      </c>
      <c r="L109" s="447">
        <v>9</v>
      </c>
      <c r="M109" s="447">
        <v>7</v>
      </c>
      <c r="N109" s="447">
        <v>0</v>
      </c>
      <c r="O109" s="448">
        <v>-0.7142857142857143</v>
      </c>
      <c r="P109" s="449">
        <v>0.012121212121212121</v>
      </c>
      <c r="Q109" s="459">
        <v>0.019444444444444445</v>
      </c>
    </row>
    <row r="110" spans="1:17" ht="12.75">
      <c r="A110" s="452"/>
      <c r="I110" s="374" t="s">
        <v>32</v>
      </c>
      <c r="J110" s="376">
        <v>0</v>
      </c>
      <c r="K110" s="376">
        <v>0</v>
      </c>
      <c r="L110" s="376">
        <v>1</v>
      </c>
      <c r="M110" s="376">
        <v>1</v>
      </c>
      <c r="N110" s="376">
        <v>0</v>
      </c>
      <c r="O110" s="377">
        <v>-1</v>
      </c>
      <c r="P110" s="450">
        <v>0</v>
      </c>
      <c r="Q110" s="460">
        <v>0.002777777777777778</v>
      </c>
    </row>
    <row r="111" spans="1:17" ht="12.75">
      <c r="A111" s="452"/>
      <c r="I111" s="374" t="s">
        <v>39</v>
      </c>
      <c r="J111" s="376">
        <v>0</v>
      </c>
      <c r="K111" s="376">
        <v>0</v>
      </c>
      <c r="L111" s="376">
        <v>0</v>
      </c>
      <c r="M111" s="376">
        <v>0</v>
      </c>
      <c r="N111" s="376">
        <v>0</v>
      </c>
      <c r="O111" s="377" t="s">
        <v>933</v>
      </c>
      <c r="P111" s="450">
        <v>0</v>
      </c>
      <c r="Q111" s="460">
        <v>0</v>
      </c>
    </row>
    <row r="112" spans="1:17" ht="12.75">
      <c r="A112" s="452"/>
      <c r="I112" s="374" t="s">
        <v>40</v>
      </c>
      <c r="J112" s="376">
        <v>0</v>
      </c>
      <c r="K112" s="376">
        <v>0</v>
      </c>
      <c r="L112" s="376">
        <v>0</v>
      </c>
      <c r="M112" s="376">
        <v>0</v>
      </c>
      <c r="N112" s="376">
        <v>0</v>
      </c>
      <c r="O112" s="377" t="s">
        <v>933</v>
      </c>
      <c r="P112" s="450">
        <v>0</v>
      </c>
      <c r="Q112" s="460">
        <v>0</v>
      </c>
    </row>
    <row r="113" spans="1:17" ht="12.75">
      <c r="A113" s="452"/>
      <c r="I113" s="374" t="s">
        <v>33</v>
      </c>
      <c r="J113" s="376">
        <v>0</v>
      </c>
      <c r="K113" s="376">
        <v>13</v>
      </c>
      <c r="L113" s="376">
        <v>54</v>
      </c>
      <c r="M113" s="376">
        <v>41</v>
      </c>
      <c r="N113" s="376">
        <v>0</v>
      </c>
      <c r="O113" s="377">
        <v>-0.6829268292682927</v>
      </c>
      <c r="P113" s="450">
        <v>0.07878787878787878</v>
      </c>
      <c r="Q113" s="460">
        <v>0.11388888888888889</v>
      </c>
    </row>
    <row r="114" spans="1:17" ht="12.75">
      <c r="A114" s="452"/>
      <c r="I114" s="374" t="s">
        <v>34</v>
      </c>
      <c r="J114" s="376">
        <v>6</v>
      </c>
      <c r="K114" s="376">
        <v>54</v>
      </c>
      <c r="L114" s="376">
        <v>190</v>
      </c>
      <c r="M114" s="376">
        <v>136</v>
      </c>
      <c r="N114" s="376">
        <v>6</v>
      </c>
      <c r="O114" s="377">
        <v>-0.6029411764705882</v>
      </c>
      <c r="P114" s="450">
        <v>0.32727272727272727</v>
      </c>
      <c r="Q114" s="460">
        <v>0.37777777777777777</v>
      </c>
    </row>
    <row r="115" spans="1:17" ht="12.75">
      <c r="A115" s="452"/>
      <c r="I115" s="374" t="s">
        <v>35</v>
      </c>
      <c r="J115" s="376">
        <v>0</v>
      </c>
      <c r="K115" s="376">
        <v>6</v>
      </c>
      <c r="L115" s="376">
        <v>24</v>
      </c>
      <c r="M115" s="376">
        <v>18</v>
      </c>
      <c r="N115" s="376">
        <v>0</v>
      </c>
      <c r="O115" s="377">
        <v>-0.6666666666666666</v>
      </c>
      <c r="P115" s="450">
        <v>0.03636363636363636</v>
      </c>
      <c r="Q115" s="460">
        <v>0.05</v>
      </c>
    </row>
    <row r="116" spans="1:17" ht="12.75">
      <c r="A116" s="452"/>
      <c r="I116" s="374" t="s">
        <v>37</v>
      </c>
      <c r="J116" s="376">
        <v>3</v>
      </c>
      <c r="K116" s="376">
        <v>36</v>
      </c>
      <c r="L116" s="376">
        <v>112</v>
      </c>
      <c r="M116" s="376">
        <v>76</v>
      </c>
      <c r="N116" s="376">
        <v>3</v>
      </c>
      <c r="O116" s="377">
        <v>-0.5263157894736842</v>
      </c>
      <c r="P116" s="450">
        <v>0.21818181818181817</v>
      </c>
      <c r="Q116" s="460">
        <v>0.2111111111111111</v>
      </c>
    </row>
    <row r="117" spans="1:17" ht="12.75">
      <c r="A117" s="452"/>
      <c r="I117" s="374" t="s">
        <v>38</v>
      </c>
      <c r="J117" s="376">
        <v>6</v>
      </c>
      <c r="K117" s="376">
        <v>54</v>
      </c>
      <c r="L117" s="376">
        <v>135</v>
      </c>
      <c r="M117" s="376">
        <v>81</v>
      </c>
      <c r="N117" s="376">
        <v>6</v>
      </c>
      <c r="O117" s="377">
        <v>-0.3333333333333333</v>
      </c>
      <c r="P117" s="450">
        <v>0.32727272727272727</v>
      </c>
      <c r="Q117" s="460">
        <v>0.225</v>
      </c>
    </row>
    <row r="118" spans="1:17" ht="12.75">
      <c r="A118" s="451" t="s">
        <v>713</v>
      </c>
      <c r="B118" s="445" t="s">
        <v>783</v>
      </c>
      <c r="C118" s="445" t="s">
        <v>784</v>
      </c>
      <c r="D118" s="445" t="s">
        <v>785</v>
      </c>
      <c r="E118" s="445" t="s">
        <v>786</v>
      </c>
      <c r="F118" s="445" t="s">
        <v>718</v>
      </c>
      <c r="G118" s="446" t="s">
        <v>787</v>
      </c>
      <c r="H118" s="445" t="s">
        <v>186</v>
      </c>
      <c r="I118" s="445" t="s">
        <v>96</v>
      </c>
      <c r="J118" s="447">
        <v>0</v>
      </c>
      <c r="K118" s="447">
        <v>0</v>
      </c>
      <c r="L118" s="447">
        <v>0</v>
      </c>
      <c r="M118" s="447">
        <v>0</v>
      </c>
      <c r="N118" s="447">
        <v>0</v>
      </c>
      <c r="O118" s="448" t="s">
        <v>933</v>
      </c>
      <c r="P118" s="449">
        <v>0</v>
      </c>
      <c r="Q118" s="459">
        <v>0</v>
      </c>
    </row>
    <row r="119" spans="1:17" ht="12.75">
      <c r="A119" s="452"/>
      <c r="I119" s="374" t="s">
        <v>33</v>
      </c>
      <c r="J119" s="376">
        <v>0</v>
      </c>
      <c r="K119" s="376">
        <v>0</v>
      </c>
      <c r="L119" s="376">
        <v>0</v>
      </c>
      <c r="M119" s="376">
        <v>0</v>
      </c>
      <c r="N119" s="376">
        <v>0</v>
      </c>
      <c r="O119" s="377" t="s">
        <v>933</v>
      </c>
      <c r="P119" s="450">
        <v>0</v>
      </c>
      <c r="Q119" s="460">
        <v>0</v>
      </c>
    </row>
    <row r="120" spans="1:17" ht="12.75">
      <c r="A120" s="452"/>
      <c r="I120" s="374" t="s">
        <v>34</v>
      </c>
      <c r="J120" s="376">
        <v>9</v>
      </c>
      <c r="K120" s="376">
        <v>31</v>
      </c>
      <c r="L120" s="376">
        <v>121</v>
      </c>
      <c r="M120" s="376">
        <v>90</v>
      </c>
      <c r="N120" s="376">
        <v>9</v>
      </c>
      <c r="O120" s="377">
        <v>-0.6555555555555556</v>
      </c>
      <c r="P120" s="450">
        <v>0.6888888888888889</v>
      </c>
      <c r="Q120" s="460">
        <v>0.7086614173228346</v>
      </c>
    </row>
    <row r="121" spans="1:17" ht="12.75">
      <c r="A121" s="452"/>
      <c r="I121" s="374" t="s">
        <v>37</v>
      </c>
      <c r="J121" s="376">
        <v>0</v>
      </c>
      <c r="K121" s="376">
        <v>1</v>
      </c>
      <c r="L121" s="376">
        <v>24</v>
      </c>
      <c r="M121" s="376">
        <v>23</v>
      </c>
      <c r="N121" s="376">
        <v>0</v>
      </c>
      <c r="O121" s="377">
        <v>-0.9565217391304348</v>
      </c>
      <c r="P121" s="450">
        <v>0.022222222222222223</v>
      </c>
      <c r="Q121" s="460">
        <v>0.18110236220472442</v>
      </c>
    </row>
    <row r="122" spans="1:17" ht="12.75">
      <c r="A122" s="452"/>
      <c r="I122" s="374" t="s">
        <v>38</v>
      </c>
      <c r="J122" s="376">
        <v>4</v>
      </c>
      <c r="K122" s="376">
        <v>13</v>
      </c>
      <c r="L122" s="376">
        <v>27</v>
      </c>
      <c r="M122" s="376">
        <v>14</v>
      </c>
      <c r="N122" s="376">
        <v>4</v>
      </c>
      <c r="O122" s="377">
        <v>-0.07142857142857142</v>
      </c>
      <c r="P122" s="450">
        <v>0.28888888888888886</v>
      </c>
      <c r="Q122" s="460">
        <v>0.11023622047244094</v>
      </c>
    </row>
    <row r="123" spans="1:17" ht="12.75">
      <c r="A123" s="451" t="s">
        <v>713</v>
      </c>
      <c r="B123" s="445" t="s">
        <v>916</v>
      </c>
      <c r="C123" s="445" t="s">
        <v>917</v>
      </c>
      <c r="D123" s="445" t="s">
        <v>918</v>
      </c>
      <c r="E123" s="445" t="s">
        <v>919</v>
      </c>
      <c r="F123" s="445" t="s">
        <v>718</v>
      </c>
      <c r="G123" s="446" t="s">
        <v>920</v>
      </c>
      <c r="H123" s="445" t="s">
        <v>517</v>
      </c>
      <c r="I123" s="445" t="s">
        <v>96</v>
      </c>
      <c r="J123" s="447">
        <v>0</v>
      </c>
      <c r="K123" s="447">
        <v>0</v>
      </c>
      <c r="L123" s="447">
        <v>3</v>
      </c>
      <c r="M123" s="447">
        <v>3</v>
      </c>
      <c r="N123" s="447">
        <v>0</v>
      </c>
      <c r="O123" s="448">
        <v>-1</v>
      </c>
      <c r="P123" s="449">
        <v>0</v>
      </c>
      <c r="Q123" s="459">
        <v>0.004316546762589928</v>
      </c>
    </row>
    <row r="124" spans="1:17" ht="12.75">
      <c r="A124" s="452"/>
      <c r="I124" s="374" t="s">
        <v>32</v>
      </c>
      <c r="J124" s="376">
        <v>3</v>
      </c>
      <c r="K124" s="376">
        <v>11</v>
      </c>
      <c r="L124" s="376">
        <v>23</v>
      </c>
      <c r="M124" s="376">
        <v>12</v>
      </c>
      <c r="N124" s="376">
        <v>3</v>
      </c>
      <c r="O124" s="377">
        <v>-0.08333333333333333</v>
      </c>
      <c r="P124" s="450">
        <v>0.01676829268292683</v>
      </c>
      <c r="Q124" s="460">
        <v>0.017266187050359712</v>
      </c>
    </row>
    <row r="125" spans="1:17" ht="12.75">
      <c r="A125" s="452"/>
      <c r="I125" s="374" t="s">
        <v>40</v>
      </c>
      <c r="J125" s="376">
        <v>0</v>
      </c>
      <c r="K125" s="376">
        <v>0</v>
      </c>
      <c r="L125" s="376">
        <v>0</v>
      </c>
      <c r="M125" s="376">
        <v>0</v>
      </c>
      <c r="N125" s="376">
        <v>0</v>
      </c>
      <c r="O125" s="377" t="s">
        <v>933</v>
      </c>
      <c r="P125" s="450">
        <v>0</v>
      </c>
      <c r="Q125" s="460">
        <v>0</v>
      </c>
    </row>
    <row r="126" spans="1:17" ht="12.75">
      <c r="A126" s="452"/>
      <c r="I126" s="374" t="s">
        <v>33</v>
      </c>
      <c r="J126" s="376">
        <v>12</v>
      </c>
      <c r="K126" s="376">
        <v>36</v>
      </c>
      <c r="L126" s="376">
        <v>82</v>
      </c>
      <c r="M126" s="376">
        <v>46</v>
      </c>
      <c r="N126" s="376">
        <v>12</v>
      </c>
      <c r="O126" s="377">
        <v>-0.21739130434782608</v>
      </c>
      <c r="P126" s="450">
        <v>0.054878048780487805</v>
      </c>
      <c r="Q126" s="460">
        <v>0.06618705035971223</v>
      </c>
    </row>
    <row r="127" spans="1:17" ht="12.75">
      <c r="A127" s="452"/>
      <c r="I127" s="374" t="s">
        <v>34</v>
      </c>
      <c r="J127" s="376">
        <v>39</v>
      </c>
      <c r="K127" s="376">
        <v>123</v>
      </c>
      <c r="L127" s="376">
        <v>282</v>
      </c>
      <c r="M127" s="376">
        <v>159</v>
      </c>
      <c r="N127" s="376">
        <v>39</v>
      </c>
      <c r="O127" s="377">
        <v>-0.22641509433962265</v>
      </c>
      <c r="P127" s="450">
        <v>0.1875</v>
      </c>
      <c r="Q127" s="460">
        <v>0.22877697841726619</v>
      </c>
    </row>
    <row r="128" spans="1:17" ht="12.75">
      <c r="A128" s="452"/>
      <c r="I128" s="374" t="s">
        <v>42</v>
      </c>
      <c r="J128" s="376">
        <v>1</v>
      </c>
      <c r="K128" s="376">
        <v>3</v>
      </c>
      <c r="L128" s="376">
        <v>5</v>
      </c>
      <c r="M128" s="376">
        <v>2</v>
      </c>
      <c r="N128" s="376">
        <v>1</v>
      </c>
      <c r="O128" s="377">
        <v>0.5</v>
      </c>
      <c r="P128" s="450">
        <v>0.004573170731707317</v>
      </c>
      <c r="Q128" s="460">
        <v>0.0028776978417266188</v>
      </c>
    </row>
    <row r="129" spans="1:17" ht="12.75">
      <c r="A129" s="452"/>
      <c r="I129" s="374" t="s">
        <v>35</v>
      </c>
      <c r="J129" s="376">
        <v>16</v>
      </c>
      <c r="K129" s="376">
        <v>47</v>
      </c>
      <c r="L129" s="376">
        <v>92</v>
      </c>
      <c r="M129" s="376">
        <v>45</v>
      </c>
      <c r="N129" s="376">
        <v>16</v>
      </c>
      <c r="O129" s="377">
        <v>0.044444444444444446</v>
      </c>
      <c r="P129" s="450">
        <v>0.07164634146341463</v>
      </c>
      <c r="Q129" s="460">
        <v>0.06474820143884892</v>
      </c>
    </row>
    <row r="130" spans="1:17" ht="12.75">
      <c r="A130" s="452"/>
      <c r="I130" s="374" t="s">
        <v>37</v>
      </c>
      <c r="J130" s="376">
        <v>108</v>
      </c>
      <c r="K130" s="376">
        <v>322</v>
      </c>
      <c r="L130" s="376">
        <v>643</v>
      </c>
      <c r="M130" s="376">
        <v>321</v>
      </c>
      <c r="N130" s="376">
        <v>108</v>
      </c>
      <c r="O130" s="377">
        <v>0.003115264797507788</v>
      </c>
      <c r="P130" s="450">
        <v>0.49085365853658536</v>
      </c>
      <c r="Q130" s="460">
        <v>0.4618705035971223</v>
      </c>
    </row>
    <row r="131" spans="1:17" ht="12.75">
      <c r="A131" s="452"/>
      <c r="I131" s="374" t="s">
        <v>38</v>
      </c>
      <c r="J131" s="376">
        <v>33</v>
      </c>
      <c r="K131" s="376">
        <v>114</v>
      </c>
      <c r="L131" s="376">
        <v>221</v>
      </c>
      <c r="M131" s="376">
        <v>107</v>
      </c>
      <c r="N131" s="376">
        <v>33</v>
      </c>
      <c r="O131" s="377">
        <v>0.06542056074766354</v>
      </c>
      <c r="P131" s="450">
        <v>0.17378048780487804</v>
      </c>
      <c r="Q131" s="460">
        <v>0.1539568345323741</v>
      </c>
    </row>
    <row r="132" spans="1:17" ht="12.75">
      <c r="A132" s="451" t="s">
        <v>713</v>
      </c>
      <c r="B132" s="445" t="s">
        <v>940</v>
      </c>
      <c r="C132" s="445" t="s">
        <v>941</v>
      </c>
      <c r="D132" s="445" t="s">
        <v>942</v>
      </c>
      <c r="E132" s="445" t="s">
        <v>822</v>
      </c>
      <c r="F132" s="445" t="s">
        <v>718</v>
      </c>
      <c r="G132" s="446" t="s">
        <v>823</v>
      </c>
      <c r="H132" s="445" t="s">
        <v>357</v>
      </c>
      <c r="I132" s="445" t="s">
        <v>33</v>
      </c>
      <c r="J132" s="447">
        <v>37</v>
      </c>
      <c r="K132" s="447">
        <v>93</v>
      </c>
      <c r="L132" s="447">
        <v>190</v>
      </c>
      <c r="M132" s="447">
        <v>97</v>
      </c>
      <c r="N132" s="447">
        <v>37</v>
      </c>
      <c r="O132" s="448">
        <v>-0.041237113402061855</v>
      </c>
      <c r="P132" s="449">
        <v>0.5314285714285715</v>
      </c>
      <c r="Q132" s="459">
        <v>0.5606936416184971</v>
      </c>
    </row>
    <row r="133" spans="1:17" ht="12.75">
      <c r="A133" s="452"/>
      <c r="I133" s="374" t="s">
        <v>34</v>
      </c>
      <c r="J133" s="376">
        <v>14</v>
      </c>
      <c r="K133" s="376">
        <v>37</v>
      </c>
      <c r="L133" s="376">
        <v>87</v>
      </c>
      <c r="M133" s="376">
        <v>50</v>
      </c>
      <c r="N133" s="376">
        <v>14</v>
      </c>
      <c r="O133" s="377">
        <v>-0.26</v>
      </c>
      <c r="P133" s="450">
        <v>0.21142857142857144</v>
      </c>
      <c r="Q133" s="460">
        <v>0.28901734104046245</v>
      </c>
    </row>
    <row r="134" spans="1:17" ht="12.75">
      <c r="A134" s="452"/>
      <c r="I134" s="374" t="s">
        <v>37</v>
      </c>
      <c r="J134" s="376">
        <v>10</v>
      </c>
      <c r="K134" s="376">
        <v>24</v>
      </c>
      <c r="L134" s="376">
        <v>38</v>
      </c>
      <c r="M134" s="376">
        <v>14</v>
      </c>
      <c r="N134" s="376">
        <v>10</v>
      </c>
      <c r="O134" s="377">
        <v>0.7142857142857143</v>
      </c>
      <c r="P134" s="450">
        <v>0.13714285714285715</v>
      </c>
      <c r="Q134" s="460">
        <v>0.08092485549132948</v>
      </c>
    </row>
    <row r="135" spans="1:17" ht="12.75">
      <c r="A135" s="452"/>
      <c r="I135" s="374" t="s">
        <v>38</v>
      </c>
      <c r="J135" s="376">
        <v>5</v>
      </c>
      <c r="K135" s="376">
        <v>21</v>
      </c>
      <c r="L135" s="376">
        <v>33</v>
      </c>
      <c r="M135" s="376">
        <v>12</v>
      </c>
      <c r="N135" s="376">
        <v>5</v>
      </c>
      <c r="O135" s="377">
        <v>0.75</v>
      </c>
      <c r="P135" s="450">
        <v>0.12</v>
      </c>
      <c r="Q135" s="460">
        <v>0.06936416184971098</v>
      </c>
    </row>
    <row r="136" spans="1:17" ht="12.75">
      <c r="A136" s="451" t="s">
        <v>724</v>
      </c>
      <c r="B136" s="445" t="s">
        <v>943</v>
      </c>
      <c r="C136" s="445" t="s">
        <v>944</v>
      </c>
      <c r="D136" s="445" t="s">
        <v>732</v>
      </c>
      <c r="E136" s="445" t="s">
        <v>733</v>
      </c>
      <c r="F136" s="445" t="s">
        <v>718</v>
      </c>
      <c r="G136" s="446" t="s">
        <v>734</v>
      </c>
      <c r="H136" s="445" t="s">
        <v>261</v>
      </c>
      <c r="I136" s="445" t="s">
        <v>32</v>
      </c>
      <c r="J136" s="447">
        <v>0</v>
      </c>
      <c r="K136" s="447">
        <v>0</v>
      </c>
      <c r="L136" s="447">
        <v>0</v>
      </c>
      <c r="M136" s="447">
        <v>0</v>
      </c>
      <c r="N136" s="447">
        <v>0</v>
      </c>
      <c r="O136" s="448" t="s">
        <v>933</v>
      </c>
      <c r="P136" s="449">
        <v>0</v>
      </c>
      <c r="Q136" s="459">
        <v>0</v>
      </c>
    </row>
    <row r="137" spans="1:17" ht="12.75">
      <c r="A137" s="452"/>
      <c r="I137" s="374" t="s">
        <v>40</v>
      </c>
      <c r="J137" s="376">
        <v>1</v>
      </c>
      <c r="K137" s="376">
        <v>1</v>
      </c>
      <c r="L137" s="376">
        <v>8</v>
      </c>
      <c r="M137" s="376">
        <v>7</v>
      </c>
      <c r="N137" s="376">
        <v>1</v>
      </c>
      <c r="O137" s="377">
        <v>-0.8571428571428571</v>
      </c>
      <c r="P137" s="450">
        <v>0.001851851851851852</v>
      </c>
      <c r="Q137" s="460">
        <v>0.011513157894736841</v>
      </c>
    </row>
    <row r="138" spans="1:17" ht="12.75">
      <c r="A138" s="452"/>
      <c r="I138" s="374" t="s">
        <v>33</v>
      </c>
      <c r="J138" s="376">
        <v>6</v>
      </c>
      <c r="K138" s="376">
        <v>21</v>
      </c>
      <c r="L138" s="376">
        <v>46</v>
      </c>
      <c r="M138" s="376">
        <v>25</v>
      </c>
      <c r="N138" s="376">
        <v>6</v>
      </c>
      <c r="O138" s="377">
        <v>-0.16</v>
      </c>
      <c r="P138" s="450">
        <v>0.03888888888888889</v>
      </c>
      <c r="Q138" s="460">
        <v>0.04111842105263158</v>
      </c>
    </row>
    <row r="139" spans="1:17" ht="12.75">
      <c r="A139" s="452"/>
      <c r="I139" s="374" t="s">
        <v>34</v>
      </c>
      <c r="J139" s="376">
        <v>40</v>
      </c>
      <c r="K139" s="376">
        <v>154</v>
      </c>
      <c r="L139" s="376">
        <v>306</v>
      </c>
      <c r="M139" s="376">
        <v>152</v>
      </c>
      <c r="N139" s="376">
        <v>40</v>
      </c>
      <c r="O139" s="377">
        <v>0.013157894736842105</v>
      </c>
      <c r="P139" s="450">
        <v>0.2851851851851852</v>
      </c>
      <c r="Q139" s="460">
        <v>0.25</v>
      </c>
    </row>
    <row r="140" spans="1:17" ht="12.75">
      <c r="A140" s="452"/>
      <c r="I140" s="374" t="s">
        <v>42</v>
      </c>
      <c r="J140" s="376">
        <v>10</v>
      </c>
      <c r="K140" s="376">
        <v>20</v>
      </c>
      <c r="L140" s="376">
        <v>24</v>
      </c>
      <c r="M140" s="376">
        <v>4</v>
      </c>
      <c r="N140" s="376">
        <v>10</v>
      </c>
      <c r="O140" s="377">
        <v>4</v>
      </c>
      <c r="P140" s="450">
        <v>0.037037037037037035</v>
      </c>
      <c r="Q140" s="460">
        <v>0.006578947368421052</v>
      </c>
    </row>
    <row r="141" spans="1:17" ht="12.75">
      <c r="A141" s="452"/>
      <c r="I141" s="374" t="s">
        <v>35</v>
      </c>
      <c r="J141" s="376">
        <v>1</v>
      </c>
      <c r="K141" s="376">
        <v>4</v>
      </c>
      <c r="L141" s="376">
        <v>18</v>
      </c>
      <c r="M141" s="376">
        <v>14</v>
      </c>
      <c r="N141" s="376">
        <v>1</v>
      </c>
      <c r="O141" s="377">
        <v>-0.7142857142857143</v>
      </c>
      <c r="P141" s="450">
        <v>0.007407407407407408</v>
      </c>
      <c r="Q141" s="460">
        <v>0.023026315789473683</v>
      </c>
    </row>
    <row r="142" spans="1:17" ht="12.75">
      <c r="A142" s="452"/>
      <c r="I142" s="374" t="s">
        <v>37</v>
      </c>
      <c r="J142" s="376">
        <v>35</v>
      </c>
      <c r="K142" s="376">
        <v>159</v>
      </c>
      <c r="L142" s="376">
        <v>337</v>
      </c>
      <c r="M142" s="376">
        <v>178</v>
      </c>
      <c r="N142" s="376">
        <v>35</v>
      </c>
      <c r="O142" s="377">
        <v>-0.10674157303370786</v>
      </c>
      <c r="P142" s="450">
        <v>0.29444444444444445</v>
      </c>
      <c r="Q142" s="460">
        <v>0.29276315789473684</v>
      </c>
    </row>
    <row r="143" spans="1:17" ht="12.75">
      <c r="A143" s="452"/>
      <c r="I143" s="374" t="s">
        <v>38</v>
      </c>
      <c r="J143" s="376">
        <v>33</v>
      </c>
      <c r="K143" s="376">
        <v>176</v>
      </c>
      <c r="L143" s="376">
        <v>403</v>
      </c>
      <c r="M143" s="376">
        <v>227</v>
      </c>
      <c r="N143" s="376">
        <v>33</v>
      </c>
      <c r="O143" s="377">
        <v>-0.22466960352422907</v>
      </c>
      <c r="P143" s="450">
        <v>0.32592592592592595</v>
      </c>
      <c r="Q143" s="460">
        <v>0.37335526315789475</v>
      </c>
    </row>
    <row r="144" spans="1:17" ht="12.75">
      <c r="A144" s="452"/>
      <c r="I144" s="374" t="s">
        <v>41</v>
      </c>
      <c r="J144" s="376">
        <v>0</v>
      </c>
      <c r="K144" s="376">
        <v>5</v>
      </c>
      <c r="L144" s="376">
        <v>6</v>
      </c>
      <c r="M144" s="376">
        <v>1</v>
      </c>
      <c r="N144" s="376">
        <v>0</v>
      </c>
      <c r="O144" s="377">
        <v>4</v>
      </c>
      <c r="P144" s="450">
        <v>0.009259259259259259</v>
      </c>
      <c r="Q144" s="460">
        <v>0.001644736842105263</v>
      </c>
    </row>
    <row r="145" spans="1:17" ht="12.75">
      <c r="A145" s="451" t="s">
        <v>724</v>
      </c>
      <c r="B145" s="445" t="s">
        <v>867</v>
      </c>
      <c r="C145" s="445" t="s">
        <v>868</v>
      </c>
      <c r="D145" s="445" t="s">
        <v>869</v>
      </c>
      <c r="E145" s="445" t="s">
        <v>870</v>
      </c>
      <c r="F145" s="445" t="s">
        <v>718</v>
      </c>
      <c r="G145" s="446" t="s">
        <v>871</v>
      </c>
      <c r="H145" s="445" t="s">
        <v>234</v>
      </c>
      <c r="I145" s="445" t="s">
        <v>96</v>
      </c>
      <c r="J145" s="447">
        <v>3</v>
      </c>
      <c r="K145" s="447">
        <v>6</v>
      </c>
      <c r="L145" s="447">
        <v>14</v>
      </c>
      <c r="M145" s="447">
        <v>8</v>
      </c>
      <c r="N145" s="447">
        <v>3</v>
      </c>
      <c r="O145" s="448">
        <v>-0.25</v>
      </c>
      <c r="P145" s="449">
        <v>0.009554140127388535</v>
      </c>
      <c r="Q145" s="459">
        <v>0.013245033112582781</v>
      </c>
    </row>
    <row r="146" spans="1:17" ht="12.75">
      <c r="A146" s="452"/>
      <c r="I146" s="374" t="s">
        <v>32</v>
      </c>
      <c r="J146" s="376">
        <v>1</v>
      </c>
      <c r="K146" s="376">
        <v>3</v>
      </c>
      <c r="L146" s="376">
        <v>14</v>
      </c>
      <c r="M146" s="376">
        <v>11</v>
      </c>
      <c r="N146" s="376">
        <v>1</v>
      </c>
      <c r="O146" s="377">
        <v>-0.7272727272727273</v>
      </c>
      <c r="P146" s="450">
        <v>0.004777070063694267</v>
      </c>
      <c r="Q146" s="460">
        <v>0.018211920529801324</v>
      </c>
    </row>
    <row r="147" spans="1:17" ht="12.75">
      <c r="A147" s="452"/>
      <c r="I147" s="374" t="s">
        <v>33</v>
      </c>
      <c r="J147" s="376">
        <v>17</v>
      </c>
      <c r="K147" s="376">
        <v>40</v>
      </c>
      <c r="L147" s="376">
        <v>64</v>
      </c>
      <c r="M147" s="376">
        <v>24</v>
      </c>
      <c r="N147" s="376">
        <v>17</v>
      </c>
      <c r="O147" s="377">
        <v>0.6666666666666666</v>
      </c>
      <c r="P147" s="450">
        <v>0.06369426751592357</v>
      </c>
      <c r="Q147" s="460">
        <v>0.039735099337748346</v>
      </c>
    </row>
    <row r="148" spans="1:17" ht="12.75">
      <c r="A148" s="452"/>
      <c r="I148" s="374" t="s">
        <v>34</v>
      </c>
      <c r="J148" s="376">
        <v>38</v>
      </c>
      <c r="K148" s="376">
        <v>127</v>
      </c>
      <c r="L148" s="376">
        <v>239</v>
      </c>
      <c r="M148" s="376">
        <v>112</v>
      </c>
      <c r="N148" s="376">
        <v>38</v>
      </c>
      <c r="O148" s="377">
        <v>0.13392857142857142</v>
      </c>
      <c r="P148" s="450">
        <v>0.20222929936305734</v>
      </c>
      <c r="Q148" s="460">
        <v>0.18543046357615894</v>
      </c>
    </row>
    <row r="149" spans="1:17" ht="12.75">
      <c r="A149" s="452"/>
      <c r="I149" s="374" t="s">
        <v>35</v>
      </c>
      <c r="J149" s="376">
        <v>5</v>
      </c>
      <c r="K149" s="376">
        <v>18</v>
      </c>
      <c r="L149" s="376">
        <v>36</v>
      </c>
      <c r="M149" s="376">
        <v>18</v>
      </c>
      <c r="N149" s="376">
        <v>5</v>
      </c>
      <c r="O149" s="377" t="s">
        <v>934</v>
      </c>
      <c r="P149" s="450">
        <v>0.028662420382165606</v>
      </c>
      <c r="Q149" s="460">
        <v>0.029801324503311258</v>
      </c>
    </row>
    <row r="150" spans="1:17" ht="12.75">
      <c r="A150" s="452"/>
      <c r="I150" s="374" t="s">
        <v>37</v>
      </c>
      <c r="J150" s="376">
        <v>80</v>
      </c>
      <c r="K150" s="376">
        <v>258</v>
      </c>
      <c r="L150" s="376">
        <v>506</v>
      </c>
      <c r="M150" s="376">
        <v>248</v>
      </c>
      <c r="N150" s="376">
        <v>80</v>
      </c>
      <c r="O150" s="377">
        <v>0.04032258064516129</v>
      </c>
      <c r="P150" s="450">
        <v>0.410828025477707</v>
      </c>
      <c r="Q150" s="460">
        <v>0.4105960264900662</v>
      </c>
    </row>
    <row r="151" spans="1:17" ht="12.75">
      <c r="A151" s="452"/>
      <c r="I151" s="374" t="s">
        <v>38</v>
      </c>
      <c r="J151" s="376">
        <v>54</v>
      </c>
      <c r="K151" s="376">
        <v>176</v>
      </c>
      <c r="L151" s="376">
        <v>359</v>
      </c>
      <c r="M151" s="376">
        <v>183</v>
      </c>
      <c r="N151" s="376">
        <v>54</v>
      </c>
      <c r="O151" s="377">
        <v>-0.03825136612021858</v>
      </c>
      <c r="P151" s="450">
        <v>0.2802547770700637</v>
      </c>
      <c r="Q151" s="460">
        <v>0.3029801324503311</v>
      </c>
    </row>
    <row r="152" spans="1:17" ht="12.75">
      <c r="A152" s="451" t="s">
        <v>713</v>
      </c>
      <c r="B152" s="445" t="s">
        <v>887</v>
      </c>
      <c r="C152" s="445" t="s">
        <v>888</v>
      </c>
      <c r="D152" s="445" t="s">
        <v>889</v>
      </c>
      <c r="E152" s="445" t="s">
        <v>890</v>
      </c>
      <c r="F152" s="445" t="s">
        <v>718</v>
      </c>
      <c r="G152" s="446" t="s">
        <v>891</v>
      </c>
      <c r="H152" s="445" t="s">
        <v>232</v>
      </c>
      <c r="I152" s="445" t="s">
        <v>96</v>
      </c>
      <c r="J152" s="447">
        <v>1</v>
      </c>
      <c r="K152" s="447">
        <v>6</v>
      </c>
      <c r="L152" s="447">
        <v>22</v>
      </c>
      <c r="M152" s="447">
        <v>16</v>
      </c>
      <c r="N152" s="447">
        <v>1</v>
      </c>
      <c r="O152" s="448">
        <v>-0.625</v>
      </c>
      <c r="P152" s="449">
        <v>0.013015184381778741</v>
      </c>
      <c r="Q152" s="459">
        <v>0.04071246819338423</v>
      </c>
    </row>
    <row r="153" spans="1:17" ht="12.75">
      <c r="A153" s="452"/>
      <c r="I153" s="374" t="s">
        <v>32</v>
      </c>
      <c r="J153" s="376">
        <v>0</v>
      </c>
      <c r="K153" s="376">
        <v>1</v>
      </c>
      <c r="L153" s="376">
        <v>7</v>
      </c>
      <c r="M153" s="376">
        <v>6</v>
      </c>
      <c r="N153" s="376">
        <v>0</v>
      </c>
      <c r="O153" s="377">
        <v>-0.8333333333333334</v>
      </c>
      <c r="P153" s="450">
        <v>0.0021691973969631237</v>
      </c>
      <c r="Q153" s="460">
        <v>0.015267175572519083</v>
      </c>
    </row>
    <row r="154" spans="1:17" ht="12.75">
      <c r="A154" s="452"/>
      <c r="I154" s="374" t="s">
        <v>39</v>
      </c>
      <c r="J154" s="376">
        <v>0</v>
      </c>
      <c r="K154" s="376">
        <v>0</v>
      </c>
      <c r="L154" s="376">
        <v>0</v>
      </c>
      <c r="M154" s="376">
        <v>0</v>
      </c>
      <c r="N154" s="376">
        <v>0</v>
      </c>
      <c r="O154" s="377" t="s">
        <v>933</v>
      </c>
      <c r="P154" s="450">
        <v>0</v>
      </c>
      <c r="Q154" s="460">
        <v>0</v>
      </c>
    </row>
    <row r="155" spans="1:17" ht="12.75">
      <c r="A155" s="452"/>
      <c r="I155" s="374" t="s">
        <v>33</v>
      </c>
      <c r="J155" s="376">
        <v>16</v>
      </c>
      <c r="K155" s="376">
        <v>60</v>
      </c>
      <c r="L155" s="376">
        <v>120</v>
      </c>
      <c r="M155" s="376">
        <v>60</v>
      </c>
      <c r="N155" s="376">
        <v>16</v>
      </c>
      <c r="O155" s="377" t="s">
        <v>934</v>
      </c>
      <c r="P155" s="450">
        <v>0.1301518438177874</v>
      </c>
      <c r="Q155" s="460">
        <v>0.15267175572519084</v>
      </c>
    </row>
    <row r="156" spans="1:17" ht="12.75">
      <c r="A156" s="452"/>
      <c r="I156" s="374" t="s">
        <v>34</v>
      </c>
      <c r="J156" s="376">
        <v>47</v>
      </c>
      <c r="K156" s="376">
        <v>129</v>
      </c>
      <c r="L156" s="376">
        <v>222</v>
      </c>
      <c r="M156" s="376">
        <v>93</v>
      </c>
      <c r="N156" s="376">
        <v>47</v>
      </c>
      <c r="O156" s="377">
        <v>0.3870967741935484</v>
      </c>
      <c r="P156" s="450">
        <v>0.279826464208243</v>
      </c>
      <c r="Q156" s="460">
        <v>0.2366412213740458</v>
      </c>
    </row>
    <row r="157" spans="1:17" ht="12.75">
      <c r="A157" s="452"/>
      <c r="I157" s="374" t="s">
        <v>42</v>
      </c>
      <c r="J157" s="376">
        <v>1</v>
      </c>
      <c r="K157" s="376">
        <v>1</v>
      </c>
      <c r="L157" s="376">
        <v>2</v>
      </c>
      <c r="M157" s="376">
        <v>1</v>
      </c>
      <c r="N157" s="376">
        <v>1</v>
      </c>
      <c r="O157" s="377" t="s">
        <v>934</v>
      </c>
      <c r="P157" s="450">
        <v>0.0021691973969631237</v>
      </c>
      <c r="Q157" s="460">
        <v>0.002544529262086514</v>
      </c>
    </row>
    <row r="158" spans="1:17" ht="12.75">
      <c r="A158" s="452"/>
      <c r="I158" s="374" t="s">
        <v>35</v>
      </c>
      <c r="J158" s="376">
        <v>13</v>
      </c>
      <c r="K158" s="376">
        <v>47</v>
      </c>
      <c r="L158" s="376">
        <v>82</v>
      </c>
      <c r="M158" s="376">
        <v>35</v>
      </c>
      <c r="N158" s="376">
        <v>13</v>
      </c>
      <c r="O158" s="377">
        <v>0.34285714285714286</v>
      </c>
      <c r="P158" s="450">
        <v>0.1019522776572668</v>
      </c>
      <c r="Q158" s="460">
        <v>0.089058524173028</v>
      </c>
    </row>
    <row r="159" spans="1:17" ht="12.75">
      <c r="A159" s="452"/>
      <c r="I159" s="374" t="s">
        <v>37</v>
      </c>
      <c r="J159" s="376">
        <v>40</v>
      </c>
      <c r="K159" s="376">
        <v>115</v>
      </c>
      <c r="L159" s="376">
        <v>206</v>
      </c>
      <c r="M159" s="376">
        <v>91</v>
      </c>
      <c r="N159" s="376">
        <v>40</v>
      </c>
      <c r="O159" s="377">
        <v>0.26373626373626374</v>
      </c>
      <c r="P159" s="450">
        <v>0.24945770065075923</v>
      </c>
      <c r="Q159" s="460">
        <v>0.23155216284987276</v>
      </c>
    </row>
    <row r="160" spans="1:17" ht="12.75">
      <c r="A160" s="452"/>
      <c r="I160" s="374" t="s">
        <v>38</v>
      </c>
      <c r="J160" s="376">
        <v>38</v>
      </c>
      <c r="K160" s="376">
        <v>102</v>
      </c>
      <c r="L160" s="376">
        <v>193</v>
      </c>
      <c r="M160" s="376">
        <v>91</v>
      </c>
      <c r="N160" s="376">
        <v>38</v>
      </c>
      <c r="O160" s="377">
        <v>0.12087912087912088</v>
      </c>
      <c r="P160" s="450">
        <v>0.22125813449023862</v>
      </c>
      <c r="Q160" s="460">
        <v>0.23155216284987276</v>
      </c>
    </row>
    <row r="161" spans="1:17" ht="12.75">
      <c r="A161" s="451" t="s">
        <v>713</v>
      </c>
      <c r="B161" s="445" t="s">
        <v>903</v>
      </c>
      <c r="C161" s="445" t="s">
        <v>904</v>
      </c>
      <c r="D161" s="445" t="s">
        <v>905</v>
      </c>
      <c r="E161" s="445" t="s">
        <v>906</v>
      </c>
      <c r="F161" s="445" t="s">
        <v>718</v>
      </c>
      <c r="G161" s="446" t="s">
        <v>907</v>
      </c>
      <c r="H161" s="445" t="s">
        <v>148</v>
      </c>
      <c r="I161" s="445" t="s">
        <v>96</v>
      </c>
      <c r="J161" s="447">
        <v>0</v>
      </c>
      <c r="K161" s="447">
        <v>1</v>
      </c>
      <c r="L161" s="447">
        <v>9</v>
      </c>
      <c r="M161" s="447">
        <v>8</v>
      </c>
      <c r="N161" s="447">
        <v>0</v>
      </c>
      <c r="O161" s="448">
        <v>-0.875</v>
      </c>
      <c r="P161" s="449">
        <v>0.013888888888888888</v>
      </c>
      <c r="Q161" s="459">
        <v>0.07142857142857142</v>
      </c>
    </row>
    <row r="162" spans="1:17" ht="12.75">
      <c r="A162" s="452"/>
      <c r="I162" s="374" t="s">
        <v>32</v>
      </c>
      <c r="J162" s="376">
        <v>0</v>
      </c>
      <c r="K162" s="376">
        <v>0</v>
      </c>
      <c r="L162" s="376">
        <v>0</v>
      </c>
      <c r="M162" s="376">
        <v>0</v>
      </c>
      <c r="N162" s="376">
        <v>0</v>
      </c>
      <c r="O162" s="377" t="s">
        <v>933</v>
      </c>
      <c r="P162" s="450">
        <v>0</v>
      </c>
      <c r="Q162" s="460">
        <v>0</v>
      </c>
    </row>
    <row r="163" spans="1:17" ht="12.75">
      <c r="A163" s="452"/>
      <c r="I163" s="374" t="s">
        <v>39</v>
      </c>
      <c r="J163" s="376">
        <v>0</v>
      </c>
      <c r="K163" s="376">
        <v>0</v>
      </c>
      <c r="L163" s="376">
        <v>0</v>
      </c>
      <c r="M163" s="376">
        <v>0</v>
      </c>
      <c r="N163" s="376">
        <v>0</v>
      </c>
      <c r="O163" s="377" t="s">
        <v>933</v>
      </c>
      <c r="P163" s="450">
        <v>0</v>
      </c>
      <c r="Q163" s="460">
        <v>0</v>
      </c>
    </row>
    <row r="164" spans="1:17" ht="12.75">
      <c r="A164" s="452"/>
      <c r="I164" s="374" t="s">
        <v>33</v>
      </c>
      <c r="J164" s="376">
        <v>2</v>
      </c>
      <c r="K164" s="376">
        <v>10</v>
      </c>
      <c r="L164" s="376">
        <v>25</v>
      </c>
      <c r="M164" s="376">
        <v>15</v>
      </c>
      <c r="N164" s="376">
        <v>2</v>
      </c>
      <c r="O164" s="377">
        <v>-0.3333333333333333</v>
      </c>
      <c r="P164" s="450">
        <v>0.1388888888888889</v>
      </c>
      <c r="Q164" s="460">
        <v>0.13392857142857142</v>
      </c>
    </row>
    <row r="165" spans="1:17" ht="12.75">
      <c r="A165" s="452"/>
      <c r="I165" s="374" t="s">
        <v>34</v>
      </c>
      <c r="J165" s="376">
        <v>6</v>
      </c>
      <c r="K165" s="376">
        <v>29</v>
      </c>
      <c r="L165" s="376">
        <v>84</v>
      </c>
      <c r="M165" s="376">
        <v>55</v>
      </c>
      <c r="N165" s="376">
        <v>6</v>
      </c>
      <c r="O165" s="377">
        <v>-0.4727272727272727</v>
      </c>
      <c r="P165" s="450">
        <v>0.4027777777777778</v>
      </c>
      <c r="Q165" s="460">
        <v>0.49107142857142855</v>
      </c>
    </row>
    <row r="166" spans="1:17" ht="12.75">
      <c r="A166" s="452"/>
      <c r="I166" s="374" t="s">
        <v>35</v>
      </c>
      <c r="J166" s="376">
        <v>2</v>
      </c>
      <c r="K166" s="376">
        <v>7</v>
      </c>
      <c r="L166" s="376">
        <v>21</v>
      </c>
      <c r="M166" s="376">
        <v>14</v>
      </c>
      <c r="N166" s="376">
        <v>2</v>
      </c>
      <c r="O166" s="377">
        <v>-0.5</v>
      </c>
      <c r="P166" s="450">
        <v>0.09722222222222222</v>
      </c>
      <c r="Q166" s="460">
        <v>0.125</v>
      </c>
    </row>
    <row r="167" spans="1:17" ht="12.75">
      <c r="A167" s="452"/>
      <c r="I167" s="374" t="s">
        <v>37</v>
      </c>
      <c r="J167" s="376">
        <v>2</v>
      </c>
      <c r="K167" s="376">
        <v>13</v>
      </c>
      <c r="L167" s="376">
        <v>23</v>
      </c>
      <c r="M167" s="376">
        <v>10</v>
      </c>
      <c r="N167" s="376">
        <v>2</v>
      </c>
      <c r="O167" s="377">
        <v>0.3</v>
      </c>
      <c r="P167" s="450">
        <v>0.18055555555555555</v>
      </c>
      <c r="Q167" s="460">
        <v>0.08928571428571429</v>
      </c>
    </row>
    <row r="168" spans="1:17" ht="12.75">
      <c r="A168" s="452"/>
      <c r="I168" s="374" t="s">
        <v>38</v>
      </c>
      <c r="J168" s="376">
        <v>3</v>
      </c>
      <c r="K168" s="376">
        <v>12</v>
      </c>
      <c r="L168" s="376">
        <v>22</v>
      </c>
      <c r="M168" s="376">
        <v>10</v>
      </c>
      <c r="N168" s="376">
        <v>3</v>
      </c>
      <c r="O168" s="377">
        <v>0.2</v>
      </c>
      <c r="P168" s="450">
        <v>0.16666666666666666</v>
      </c>
      <c r="Q168" s="460">
        <v>0.08928571428571429</v>
      </c>
    </row>
    <row r="169" spans="1:17" ht="12.75">
      <c r="A169" s="451" t="s">
        <v>713</v>
      </c>
      <c r="B169" s="445" t="s">
        <v>921</v>
      </c>
      <c r="C169" s="445" t="s">
        <v>922</v>
      </c>
      <c r="D169" s="445" t="s">
        <v>874</v>
      </c>
      <c r="E169" s="445" t="s">
        <v>875</v>
      </c>
      <c r="F169" s="445" t="s">
        <v>718</v>
      </c>
      <c r="G169" s="446" t="s">
        <v>876</v>
      </c>
      <c r="H169" s="445" t="s">
        <v>520</v>
      </c>
      <c r="I169" s="445" t="s">
        <v>96</v>
      </c>
      <c r="J169" s="447">
        <v>0</v>
      </c>
      <c r="K169" s="447">
        <v>0</v>
      </c>
      <c r="L169" s="447">
        <v>4</v>
      </c>
      <c r="M169" s="447">
        <v>4</v>
      </c>
      <c r="N169" s="447">
        <v>0</v>
      </c>
      <c r="O169" s="448">
        <v>-1</v>
      </c>
      <c r="P169" s="449">
        <v>0</v>
      </c>
      <c r="Q169" s="459">
        <v>0.01092896174863388</v>
      </c>
    </row>
    <row r="170" spans="1:17" ht="12.75">
      <c r="A170" s="452"/>
      <c r="I170" s="374" t="s">
        <v>32</v>
      </c>
      <c r="J170" s="376">
        <v>0</v>
      </c>
      <c r="K170" s="376">
        <v>0</v>
      </c>
      <c r="L170" s="376">
        <v>0</v>
      </c>
      <c r="M170" s="376">
        <v>0</v>
      </c>
      <c r="N170" s="376">
        <v>0</v>
      </c>
      <c r="O170" s="377" t="s">
        <v>933</v>
      </c>
      <c r="P170" s="450">
        <v>0</v>
      </c>
      <c r="Q170" s="460">
        <v>0</v>
      </c>
    </row>
    <row r="171" spans="1:17" ht="12.75">
      <c r="A171" s="452"/>
      <c r="I171" s="374" t="s">
        <v>40</v>
      </c>
      <c r="J171" s="376">
        <v>1</v>
      </c>
      <c r="K171" s="376">
        <v>1</v>
      </c>
      <c r="L171" s="376">
        <v>1</v>
      </c>
      <c r="M171" s="376">
        <v>0</v>
      </c>
      <c r="N171" s="376">
        <v>1</v>
      </c>
      <c r="O171" s="377" t="s">
        <v>933</v>
      </c>
      <c r="P171" s="450">
        <v>0.0026954177897574125</v>
      </c>
      <c r="Q171" s="460">
        <v>0</v>
      </c>
    </row>
    <row r="172" spans="1:17" ht="12.75">
      <c r="A172" s="452"/>
      <c r="I172" s="374" t="s">
        <v>33</v>
      </c>
      <c r="J172" s="376">
        <v>9</v>
      </c>
      <c r="K172" s="376">
        <v>23</v>
      </c>
      <c r="L172" s="376">
        <v>39</v>
      </c>
      <c r="M172" s="376">
        <v>16</v>
      </c>
      <c r="N172" s="376">
        <v>9</v>
      </c>
      <c r="O172" s="377">
        <v>0.4375</v>
      </c>
      <c r="P172" s="450">
        <v>0.06199460916442048</v>
      </c>
      <c r="Q172" s="460">
        <v>0.04371584699453552</v>
      </c>
    </row>
    <row r="173" spans="1:17" ht="12.75">
      <c r="A173" s="452"/>
      <c r="I173" s="374" t="s">
        <v>34</v>
      </c>
      <c r="J173" s="376">
        <v>58</v>
      </c>
      <c r="K173" s="376">
        <v>155</v>
      </c>
      <c r="L173" s="376">
        <v>286</v>
      </c>
      <c r="M173" s="376">
        <v>131</v>
      </c>
      <c r="N173" s="376">
        <v>58</v>
      </c>
      <c r="O173" s="377">
        <v>0.183206106870229</v>
      </c>
      <c r="P173" s="450">
        <v>0.41778975741239893</v>
      </c>
      <c r="Q173" s="460">
        <v>0.35792349726775957</v>
      </c>
    </row>
    <row r="174" spans="1:17" ht="12.75">
      <c r="A174" s="452"/>
      <c r="I174" s="374" t="s">
        <v>35</v>
      </c>
      <c r="J174" s="376">
        <v>5</v>
      </c>
      <c r="K174" s="376">
        <v>18</v>
      </c>
      <c r="L174" s="376">
        <v>37</v>
      </c>
      <c r="M174" s="376">
        <v>19</v>
      </c>
      <c r="N174" s="376">
        <v>5</v>
      </c>
      <c r="O174" s="377">
        <v>-0.05263157894736842</v>
      </c>
      <c r="P174" s="450">
        <v>0.04851752021563342</v>
      </c>
      <c r="Q174" s="460">
        <v>0.05191256830601093</v>
      </c>
    </row>
    <row r="175" spans="1:17" ht="12.75">
      <c r="A175" s="452"/>
      <c r="I175" s="374" t="s">
        <v>37</v>
      </c>
      <c r="J175" s="376">
        <v>41</v>
      </c>
      <c r="K175" s="376">
        <v>132</v>
      </c>
      <c r="L175" s="376">
        <v>271</v>
      </c>
      <c r="M175" s="376">
        <v>139</v>
      </c>
      <c r="N175" s="376">
        <v>41</v>
      </c>
      <c r="O175" s="377">
        <v>-0.050359712230215826</v>
      </c>
      <c r="P175" s="450">
        <v>0.3557951482479784</v>
      </c>
      <c r="Q175" s="460">
        <v>0.3797814207650273</v>
      </c>
    </row>
    <row r="176" spans="1:17" ht="12.75">
      <c r="A176" s="452"/>
      <c r="I176" s="374" t="s">
        <v>38</v>
      </c>
      <c r="J176" s="376">
        <v>15</v>
      </c>
      <c r="K176" s="376">
        <v>42</v>
      </c>
      <c r="L176" s="376">
        <v>99</v>
      </c>
      <c r="M176" s="376">
        <v>57</v>
      </c>
      <c r="N176" s="376">
        <v>15</v>
      </c>
      <c r="O176" s="377">
        <v>-0.2631578947368421</v>
      </c>
      <c r="P176" s="450">
        <v>0.11320754716981132</v>
      </c>
      <c r="Q176" s="460">
        <v>0.1557377049180328</v>
      </c>
    </row>
    <row r="177" spans="1:17" ht="12.75">
      <c r="A177" s="451" t="s">
        <v>713</v>
      </c>
      <c r="B177" s="445" t="s">
        <v>743</v>
      </c>
      <c r="C177" s="445" t="s">
        <v>744</v>
      </c>
      <c r="D177" s="445" t="s">
        <v>745</v>
      </c>
      <c r="E177" s="445" t="s">
        <v>746</v>
      </c>
      <c r="F177" s="445" t="s">
        <v>718</v>
      </c>
      <c r="G177" s="446" t="s">
        <v>747</v>
      </c>
      <c r="H177" s="445" t="s">
        <v>345</v>
      </c>
      <c r="I177" s="445" t="s">
        <v>96</v>
      </c>
      <c r="J177" s="447">
        <v>1</v>
      </c>
      <c r="K177" s="447">
        <v>6</v>
      </c>
      <c r="L177" s="447">
        <v>11</v>
      </c>
      <c r="M177" s="447">
        <v>5</v>
      </c>
      <c r="N177" s="447">
        <v>1</v>
      </c>
      <c r="O177" s="448">
        <v>0.2</v>
      </c>
      <c r="P177" s="449">
        <v>0.02127659574468085</v>
      </c>
      <c r="Q177" s="459">
        <v>0.019762845849802372</v>
      </c>
    </row>
    <row r="178" spans="1:17" ht="12.75">
      <c r="A178" s="452"/>
      <c r="I178" s="374" t="s">
        <v>33</v>
      </c>
      <c r="J178" s="376">
        <v>24</v>
      </c>
      <c r="K178" s="376">
        <v>71</v>
      </c>
      <c r="L178" s="376">
        <v>142</v>
      </c>
      <c r="M178" s="376">
        <v>71</v>
      </c>
      <c r="N178" s="376">
        <v>24</v>
      </c>
      <c r="O178" s="377" t="s">
        <v>934</v>
      </c>
      <c r="P178" s="450">
        <v>0.25177304964539005</v>
      </c>
      <c r="Q178" s="460">
        <v>0.28063241106719367</v>
      </c>
    </row>
    <row r="179" spans="1:17" ht="12.75">
      <c r="A179" s="452"/>
      <c r="I179" s="374" t="s">
        <v>34</v>
      </c>
      <c r="J179" s="376">
        <v>25</v>
      </c>
      <c r="K179" s="376">
        <v>70</v>
      </c>
      <c r="L179" s="376">
        <v>152</v>
      </c>
      <c r="M179" s="376">
        <v>82</v>
      </c>
      <c r="N179" s="376">
        <v>25</v>
      </c>
      <c r="O179" s="377">
        <v>-0.14634146341463414</v>
      </c>
      <c r="P179" s="450">
        <v>0.24822695035460993</v>
      </c>
      <c r="Q179" s="460">
        <v>0.3241106719367589</v>
      </c>
    </row>
    <row r="180" spans="1:17" ht="12.75">
      <c r="A180" s="452"/>
      <c r="I180" s="374" t="s">
        <v>37</v>
      </c>
      <c r="J180" s="376">
        <v>16</v>
      </c>
      <c r="K180" s="376">
        <v>60</v>
      </c>
      <c r="L180" s="376">
        <v>105</v>
      </c>
      <c r="M180" s="376">
        <v>45</v>
      </c>
      <c r="N180" s="376">
        <v>16</v>
      </c>
      <c r="O180" s="377">
        <v>0.3333333333333333</v>
      </c>
      <c r="P180" s="450">
        <v>0.2127659574468085</v>
      </c>
      <c r="Q180" s="460">
        <v>0.17786561264822134</v>
      </c>
    </row>
    <row r="181" spans="1:17" ht="12.75">
      <c r="A181" s="452"/>
      <c r="I181" s="374" t="s">
        <v>38</v>
      </c>
      <c r="J181" s="376">
        <v>27</v>
      </c>
      <c r="K181" s="376">
        <v>75</v>
      </c>
      <c r="L181" s="376">
        <v>125</v>
      </c>
      <c r="M181" s="376">
        <v>50</v>
      </c>
      <c r="N181" s="376">
        <v>27</v>
      </c>
      <c r="O181" s="377">
        <v>0.5</v>
      </c>
      <c r="P181" s="450">
        <v>0.26595744680851063</v>
      </c>
      <c r="Q181" s="460">
        <v>0.1976284584980237</v>
      </c>
    </row>
    <row r="182" spans="1:17" ht="12.75">
      <c r="A182" s="451" t="s">
        <v>713</v>
      </c>
      <c r="B182" s="445" t="s">
        <v>788</v>
      </c>
      <c r="C182" s="445" t="s">
        <v>789</v>
      </c>
      <c r="D182" s="445" t="s">
        <v>790</v>
      </c>
      <c r="E182" s="445" t="s">
        <v>791</v>
      </c>
      <c r="F182" s="445" t="s">
        <v>718</v>
      </c>
      <c r="G182" s="446" t="s">
        <v>792</v>
      </c>
      <c r="H182" s="445" t="s">
        <v>345</v>
      </c>
      <c r="I182" s="445" t="s">
        <v>96</v>
      </c>
      <c r="J182" s="447">
        <v>0</v>
      </c>
      <c r="K182" s="447">
        <v>0</v>
      </c>
      <c r="L182" s="447">
        <v>0</v>
      </c>
      <c r="M182" s="447">
        <v>0</v>
      </c>
      <c r="N182" s="447">
        <v>0</v>
      </c>
      <c r="O182" s="448" t="s">
        <v>933</v>
      </c>
      <c r="P182" s="449">
        <v>0</v>
      </c>
      <c r="Q182" s="459">
        <v>0</v>
      </c>
    </row>
    <row r="183" spans="1:17" ht="12.75">
      <c r="A183" s="452"/>
      <c r="I183" s="374" t="s">
        <v>33</v>
      </c>
      <c r="J183" s="376">
        <v>9</v>
      </c>
      <c r="K183" s="376">
        <v>20</v>
      </c>
      <c r="L183" s="376">
        <v>26</v>
      </c>
      <c r="M183" s="376">
        <v>6</v>
      </c>
      <c r="N183" s="376">
        <v>9</v>
      </c>
      <c r="O183" s="377">
        <v>2.3333333333333335</v>
      </c>
      <c r="P183" s="450">
        <v>0.03546099290780142</v>
      </c>
      <c r="Q183" s="460">
        <v>0.011278195488721804</v>
      </c>
    </row>
    <row r="184" spans="1:17" ht="12.75">
      <c r="A184" s="452"/>
      <c r="I184" s="374" t="s">
        <v>34</v>
      </c>
      <c r="J184" s="376">
        <v>29</v>
      </c>
      <c r="K184" s="376">
        <v>83</v>
      </c>
      <c r="L184" s="376">
        <v>186</v>
      </c>
      <c r="M184" s="376">
        <v>103</v>
      </c>
      <c r="N184" s="376">
        <v>29</v>
      </c>
      <c r="O184" s="377">
        <v>-0.1941747572815534</v>
      </c>
      <c r="P184" s="450">
        <v>0.14716312056737588</v>
      </c>
      <c r="Q184" s="460">
        <v>0.19360902255639098</v>
      </c>
    </row>
    <row r="185" spans="1:17" ht="12.75">
      <c r="A185" s="452"/>
      <c r="I185" s="374" t="s">
        <v>37</v>
      </c>
      <c r="J185" s="376">
        <v>142</v>
      </c>
      <c r="K185" s="376">
        <v>406</v>
      </c>
      <c r="L185" s="376">
        <v>768</v>
      </c>
      <c r="M185" s="376">
        <v>362</v>
      </c>
      <c r="N185" s="376">
        <v>142</v>
      </c>
      <c r="O185" s="377">
        <v>0.12154696132596685</v>
      </c>
      <c r="P185" s="450">
        <v>0.7198581560283688</v>
      </c>
      <c r="Q185" s="460">
        <v>0.6804511278195489</v>
      </c>
    </row>
    <row r="186" spans="1:17" ht="12.75">
      <c r="A186" s="452"/>
      <c r="I186" s="374" t="s">
        <v>38</v>
      </c>
      <c r="J186" s="376">
        <v>16</v>
      </c>
      <c r="K186" s="376">
        <v>55</v>
      </c>
      <c r="L186" s="376">
        <v>116</v>
      </c>
      <c r="M186" s="376">
        <v>61</v>
      </c>
      <c r="N186" s="376">
        <v>16</v>
      </c>
      <c r="O186" s="377">
        <v>-0.09836065573770492</v>
      </c>
      <c r="P186" s="450">
        <v>0.0975177304964539</v>
      </c>
      <c r="Q186" s="460">
        <v>0.11466165413533834</v>
      </c>
    </row>
    <row r="187" spans="1:17" ht="12.75">
      <c r="A187" s="451" t="s">
        <v>713</v>
      </c>
      <c r="B187" s="445" t="s">
        <v>945</v>
      </c>
      <c r="C187" s="445" t="s">
        <v>946</v>
      </c>
      <c r="D187" s="445" t="s">
        <v>947</v>
      </c>
      <c r="E187" s="445" t="s">
        <v>842</v>
      </c>
      <c r="F187" s="445" t="s">
        <v>718</v>
      </c>
      <c r="G187" s="446" t="s">
        <v>843</v>
      </c>
      <c r="H187" s="445" t="s">
        <v>232</v>
      </c>
      <c r="I187" s="445" t="s">
        <v>32</v>
      </c>
      <c r="J187" s="447">
        <v>4</v>
      </c>
      <c r="K187" s="447">
        <v>12</v>
      </c>
      <c r="L187" s="447">
        <v>24</v>
      </c>
      <c r="M187" s="447">
        <v>12</v>
      </c>
      <c r="N187" s="447">
        <v>4</v>
      </c>
      <c r="O187" s="448" t="s">
        <v>934</v>
      </c>
      <c r="P187" s="449">
        <v>0.046875</v>
      </c>
      <c r="Q187" s="459">
        <v>0.05581395348837209</v>
      </c>
    </row>
    <row r="188" spans="1:17" ht="12.75">
      <c r="A188" s="452"/>
      <c r="I188" s="374" t="s">
        <v>33</v>
      </c>
      <c r="J188" s="376">
        <v>14</v>
      </c>
      <c r="K188" s="376">
        <v>36</v>
      </c>
      <c r="L188" s="376">
        <v>68</v>
      </c>
      <c r="M188" s="376">
        <v>32</v>
      </c>
      <c r="N188" s="376">
        <v>14</v>
      </c>
      <c r="O188" s="377">
        <v>0.125</v>
      </c>
      <c r="P188" s="450">
        <v>0.140625</v>
      </c>
      <c r="Q188" s="460">
        <v>0.14883720930232558</v>
      </c>
    </row>
    <row r="189" spans="1:17" ht="12.75">
      <c r="A189" s="452"/>
      <c r="I189" s="374" t="s">
        <v>34</v>
      </c>
      <c r="J189" s="376">
        <v>21</v>
      </c>
      <c r="K189" s="376">
        <v>81</v>
      </c>
      <c r="L189" s="376">
        <v>150</v>
      </c>
      <c r="M189" s="376">
        <v>69</v>
      </c>
      <c r="N189" s="376">
        <v>21</v>
      </c>
      <c r="O189" s="377">
        <v>0.17391304347826086</v>
      </c>
      <c r="P189" s="450">
        <v>0.31640625</v>
      </c>
      <c r="Q189" s="460">
        <v>0.3209302325581395</v>
      </c>
    </row>
    <row r="190" spans="1:17" ht="12.75">
      <c r="A190" s="452"/>
      <c r="I190" s="374" t="s">
        <v>35</v>
      </c>
      <c r="J190" s="376">
        <v>1</v>
      </c>
      <c r="K190" s="376">
        <v>4</v>
      </c>
      <c r="L190" s="376">
        <v>7</v>
      </c>
      <c r="M190" s="376">
        <v>3</v>
      </c>
      <c r="N190" s="376">
        <v>1</v>
      </c>
      <c r="O190" s="377">
        <v>0.3333333333333333</v>
      </c>
      <c r="P190" s="450">
        <v>0.015625</v>
      </c>
      <c r="Q190" s="460">
        <v>0.013953488372093023</v>
      </c>
    </row>
    <row r="191" spans="1:17" ht="12.75">
      <c r="A191" s="452"/>
      <c r="I191" s="374" t="s">
        <v>37</v>
      </c>
      <c r="J191" s="376">
        <v>7</v>
      </c>
      <c r="K191" s="376">
        <v>23</v>
      </c>
      <c r="L191" s="376">
        <v>41</v>
      </c>
      <c r="M191" s="376">
        <v>18</v>
      </c>
      <c r="N191" s="376">
        <v>7</v>
      </c>
      <c r="O191" s="377">
        <v>0.2777777777777778</v>
      </c>
      <c r="P191" s="450">
        <v>0.08984375</v>
      </c>
      <c r="Q191" s="460">
        <v>0.08372093023255814</v>
      </c>
    </row>
    <row r="192" spans="1:17" ht="12.75">
      <c r="A192" s="452"/>
      <c r="I192" s="374" t="s">
        <v>38</v>
      </c>
      <c r="J192" s="376">
        <v>39</v>
      </c>
      <c r="K192" s="376">
        <v>100</v>
      </c>
      <c r="L192" s="376">
        <v>181</v>
      </c>
      <c r="M192" s="376">
        <v>81</v>
      </c>
      <c r="N192" s="376">
        <v>39</v>
      </c>
      <c r="O192" s="377">
        <v>0.2345679012345679</v>
      </c>
      <c r="P192" s="450">
        <v>0.390625</v>
      </c>
      <c r="Q192" s="460">
        <v>0.3767441860465116</v>
      </c>
    </row>
    <row r="193" spans="1:17" ht="12.75">
      <c r="A193" s="451" t="s">
        <v>713</v>
      </c>
      <c r="B193" s="445" t="s">
        <v>908</v>
      </c>
      <c r="C193" s="445" t="s">
        <v>909</v>
      </c>
      <c r="D193" s="445" t="s">
        <v>910</v>
      </c>
      <c r="E193" s="445" t="s">
        <v>811</v>
      </c>
      <c r="F193" s="445" t="s">
        <v>718</v>
      </c>
      <c r="G193" s="446" t="s">
        <v>911</v>
      </c>
      <c r="H193" s="445" t="s">
        <v>164</v>
      </c>
      <c r="I193" s="445" t="s">
        <v>96</v>
      </c>
      <c r="J193" s="447">
        <v>0</v>
      </c>
      <c r="K193" s="447">
        <v>1</v>
      </c>
      <c r="L193" s="447">
        <v>14</v>
      </c>
      <c r="M193" s="447">
        <v>13</v>
      </c>
      <c r="N193" s="447">
        <v>0</v>
      </c>
      <c r="O193" s="448">
        <v>-0.9230769230769231</v>
      </c>
      <c r="P193" s="449">
        <v>0.018518518518518517</v>
      </c>
      <c r="Q193" s="459">
        <v>0.10077519379844961</v>
      </c>
    </row>
    <row r="194" spans="1:17" ht="12.75">
      <c r="A194" s="452"/>
      <c r="I194" s="374" t="s">
        <v>33</v>
      </c>
      <c r="J194" s="376">
        <v>0</v>
      </c>
      <c r="K194" s="376">
        <v>0</v>
      </c>
      <c r="L194" s="376">
        <v>2</v>
      </c>
      <c r="M194" s="376">
        <v>2</v>
      </c>
      <c r="N194" s="376">
        <v>0</v>
      </c>
      <c r="O194" s="377">
        <v>-1</v>
      </c>
      <c r="P194" s="450">
        <v>0</v>
      </c>
      <c r="Q194" s="460">
        <v>0.015503875968992248</v>
      </c>
    </row>
    <row r="195" spans="1:17" ht="12.75">
      <c r="A195" s="452"/>
      <c r="I195" s="374" t="s">
        <v>34</v>
      </c>
      <c r="J195" s="376">
        <v>1</v>
      </c>
      <c r="K195" s="376">
        <v>50</v>
      </c>
      <c r="L195" s="376">
        <v>156</v>
      </c>
      <c r="M195" s="376">
        <v>106</v>
      </c>
      <c r="N195" s="376">
        <v>1</v>
      </c>
      <c r="O195" s="377">
        <v>-0.5283018867924528</v>
      </c>
      <c r="P195" s="450">
        <v>0.9259259259259259</v>
      </c>
      <c r="Q195" s="460">
        <v>0.8217054263565892</v>
      </c>
    </row>
    <row r="196" spans="1:17" ht="12.75">
      <c r="A196" s="452"/>
      <c r="I196" s="374" t="s">
        <v>35</v>
      </c>
      <c r="J196" s="376">
        <v>0</v>
      </c>
      <c r="K196" s="376">
        <v>0</v>
      </c>
      <c r="L196" s="376">
        <v>0</v>
      </c>
      <c r="M196" s="376">
        <v>0</v>
      </c>
      <c r="N196" s="376">
        <v>0</v>
      </c>
      <c r="O196" s="377" t="s">
        <v>933</v>
      </c>
      <c r="P196" s="450">
        <v>0</v>
      </c>
      <c r="Q196" s="460">
        <v>0</v>
      </c>
    </row>
    <row r="197" spans="1:17" ht="12.75">
      <c r="A197" s="452"/>
      <c r="I197" s="374" t="s">
        <v>37</v>
      </c>
      <c r="J197" s="376">
        <v>0</v>
      </c>
      <c r="K197" s="376">
        <v>2</v>
      </c>
      <c r="L197" s="376">
        <v>10</v>
      </c>
      <c r="M197" s="376">
        <v>8</v>
      </c>
      <c r="N197" s="376">
        <v>0</v>
      </c>
      <c r="O197" s="377">
        <v>-0.75</v>
      </c>
      <c r="P197" s="450">
        <v>0.037037037037037035</v>
      </c>
      <c r="Q197" s="460">
        <v>0.06201550387596899</v>
      </c>
    </row>
    <row r="198" spans="1:17" ht="12.75">
      <c r="A198" s="452"/>
      <c r="I198" s="374" t="s">
        <v>38</v>
      </c>
      <c r="J198" s="376">
        <v>0</v>
      </c>
      <c r="K198" s="376">
        <v>1</v>
      </c>
      <c r="L198" s="376">
        <v>1</v>
      </c>
      <c r="M198" s="376">
        <v>0</v>
      </c>
      <c r="N198" s="376">
        <v>0</v>
      </c>
      <c r="O198" s="377" t="s">
        <v>933</v>
      </c>
      <c r="P198" s="450">
        <v>0.018518518518518517</v>
      </c>
      <c r="Q198" s="460">
        <v>0</v>
      </c>
    </row>
    <row r="199" spans="1:17" ht="12.75">
      <c r="A199" s="451" t="s">
        <v>713</v>
      </c>
      <c r="B199" s="445" t="s">
        <v>793</v>
      </c>
      <c r="C199" s="445" t="s">
        <v>794</v>
      </c>
      <c r="D199" s="445" t="s">
        <v>795</v>
      </c>
      <c r="E199" s="445" t="s">
        <v>796</v>
      </c>
      <c r="F199" s="445" t="s">
        <v>718</v>
      </c>
      <c r="G199" s="446" t="s">
        <v>797</v>
      </c>
      <c r="H199" s="445" t="s">
        <v>279</v>
      </c>
      <c r="I199" s="445" t="s">
        <v>96</v>
      </c>
      <c r="J199" s="447">
        <v>1</v>
      </c>
      <c r="K199" s="447">
        <v>1</v>
      </c>
      <c r="L199" s="447">
        <v>1</v>
      </c>
      <c r="M199" s="447">
        <v>0</v>
      </c>
      <c r="N199" s="447">
        <v>1</v>
      </c>
      <c r="O199" s="448" t="s">
        <v>933</v>
      </c>
      <c r="P199" s="449">
        <v>0.00202020202020202</v>
      </c>
      <c r="Q199" s="459">
        <v>0</v>
      </c>
    </row>
    <row r="200" spans="1:17" ht="12.75">
      <c r="A200" s="452"/>
      <c r="I200" s="374" t="s">
        <v>32</v>
      </c>
      <c r="J200" s="376">
        <v>0</v>
      </c>
      <c r="K200" s="376">
        <v>0</v>
      </c>
      <c r="L200" s="376">
        <v>0</v>
      </c>
      <c r="M200" s="376">
        <v>0</v>
      </c>
      <c r="N200" s="376">
        <v>0</v>
      </c>
      <c r="O200" s="377" t="s">
        <v>933</v>
      </c>
      <c r="P200" s="450">
        <v>0</v>
      </c>
      <c r="Q200" s="460">
        <v>0</v>
      </c>
    </row>
    <row r="201" spans="1:17" ht="12.75">
      <c r="A201" s="452"/>
      <c r="I201" s="374" t="s">
        <v>33</v>
      </c>
      <c r="J201" s="376">
        <v>12</v>
      </c>
      <c r="K201" s="376">
        <v>26</v>
      </c>
      <c r="L201" s="376">
        <v>54</v>
      </c>
      <c r="M201" s="376">
        <v>28</v>
      </c>
      <c r="N201" s="376">
        <v>12</v>
      </c>
      <c r="O201" s="377">
        <v>-0.07142857142857142</v>
      </c>
      <c r="P201" s="450">
        <v>0.052525252525252523</v>
      </c>
      <c r="Q201" s="460">
        <v>0.057494866529774126</v>
      </c>
    </row>
    <row r="202" spans="1:17" ht="12.75">
      <c r="A202" s="452"/>
      <c r="I202" s="374" t="s">
        <v>34</v>
      </c>
      <c r="J202" s="376">
        <v>39</v>
      </c>
      <c r="K202" s="376">
        <v>94</v>
      </c>
      <c r="L202" s="376">
        <v>197</v>
      </c>
      <c r="M202" s="376">
        <v>103</v>
      </c>
      <c r="N202" s="376">
        <v>39</v>
      </c>
      <c r="O202" s="377">
        <v>-0.08737864077669903</v>
      </c>
      <c r="P202" s="450">
        <v>0.1898989898989899</v>
      </c>
      <c r="Q202" s="460">
        <v>0.21149897330595482</v>
      </c>
    </row>
    <row r="203" spans="1:17" ht="12.75">
      <c r="A203" s="452"/>
      <c r="I203" s="374" t="s">
        <v>42</v>
      </c>
      <c r="J203" s="376">
        <v>3</v>
      </c>
      <c r="K203" s="376">
        <v>3</v>
      </c>
      <c r="L203" s="376">
        <v>3</v>
      </c>
      <c r="M203" s="376">
        <v>0</v>
      </c>
      <c r="N203" s="376">
        <v>3</v>
      </c>
      <c r="O203" s="377" t="s">
        <v>933</v>
      </c>
      <c r="P203" s="450">
        <v>0.006060606060606061</v>
      </c>
      <c r="Q203" s="460">
        <v>0</v>
      </c>
    </row>
    <row r="204" spans="1:17" ht="12.75">
      <c r="A204" s="452"/>
      <c r="I204" s="374" t="s">
        <v>35</v>
      </c>
      <c r="J204" s="376">
        <v>0</v>
      </c>
      <c r="K204" s="376">
        <v>17</v>
      </c>
      <c r="L204" s="376">
        <v>26</v>
      </c>
      <c r="M204" s="376">
        <v>9</v>
      </c>
      <c r="N204" s="376">
        <v>0</v>
      </c>
      <c r="O204" s="377">
        <v>0.8888888888888888</v>
      </c>
      <c r="P204" s="450">
        <v>0.03434343434343434</v>
      </c>
      <c r="Q204" s="460">
        <v>0.018480492813141684</v>
      </c>
    </row>
    <row r="205" spans="1:17" ht="12.75">
      <c r="A205" s="452"/>
      <c r="I205" s="374" t="s">
        <v>37</v>
      </c>
      <c r="J205" s="376">
        <v>100</v>
      </c>
      <c r="K205" s="376">
        <v>291</v>
      </c>
      <c r="L205" s="376">
        <v>576</v>
      </c>
      <c r="M205" s="376">
        <v>285</v>
      </c>
      <c r="N205" s="376">
        <v>100</v>
      </c>
      <c r="O205" s="377">
        <v>0.021052631578947368</v>
      </c>
      <c r="P205" s="450">
        <v>0.5878787878787879</v>
      </c>
      <c r="Q205" s="460">
        <v>0.5852156057494866</v>
      </c>
    </row>
    <row r="206" spans="1:17" ht="12.75">
      <c r="A206" s="452"/>
      <c r="I206" s="374" t="s">
        <v>38</v>
      </c>
      <c r="J206" s="376">
        <v>18</v>
      </c>
      <c r="K206" s="376">
        <v>63</v>
      </c>
      <c r="L206" s="376">
        <v>124</v>
      </c>
      <c r="M206" s="376">
        <v>61</v>
      </c>
      <c r="N206" s="376">
        <v>18</v>
      </c>
      <c r="O206" s="377">
        <v>0.03278688524590164</v>
      </c>
      <c r="P206" s="450">
        <v>0.12727272727272726</v>
      </c>
      <c r="Q206" s="460">
        <v>0.12525667351129363</v>
      </c>
    </row>
    <row r="207" spans="1:17" ht="12.75">
      <c r="A207" s="452"/>
      <c r="I207" s="374" t="s">
        <v>41</v>
      </c>
      <c r="J207" s="376">
        <v>0</v>
      </c>
      <c r="K207" s="376">
        <v>0</v>
      </c>
      <c r="L207" s="376">
        <v>1</v>
      </c>
      <c r="M207" s="376">
        <v>1</v>
      </c>
      <c r="N207" s="376">
        <v>0</v>
      </c>
      <c r="O207" s="377">
        <v>-1</v>
      </c>
      <c r="P207" s="450">
        <v>0</v>
      </c>
      <c r="Q207" s="460">
        <v>0.002053388090349076</v>
      </c>
    </row>
    <row r="208" spans="1:17" ht="12.75">
      <c r="A208" s="451" t="s">
        <v>713</v>
      </c>
      <c r="B208" s="445" t="s">
        <v>872</v>
      </c>
      <c r="C208" s="445" t="s">
        <v>873</v>
      </c>
      <c r="D208" s="445" t="s">
        <v>874</v>
      </c>
      <c r="E208" s="445" t="s">
        <v>875</v>
      </c>
      <c r="F208" s="445" t="s">
        <v>718</v>
      </c>
      <c r="G208" s="446" t="s">
        <v>876</v>
      </c>
      <c r="H208" s="445" t="s">
        <v>186</v>
      </c>
      <c r="I208" s="445" t="s">
        <v>96</v>
      </c>
      <c r="J208" s="447">
        <v>2</v>
      </c>
      <c r="K208" s="447">
        <v>4</v>
      </c>
      <c r="L208" s="447">
        <v>10</v>
      </c>
      <c r="M208" s="447">
        <v>6</v>
      </c>
      <c r="N208" s="447">
        <v>2</v>
      </c>
      <c r="O208" s="448">
        <v>-0.3333333333333333</v>
      </c>
      <c r="P208" s="449">
        <v>0.00823045267489712</v>
      </c>
      <c r="Q208" s="459">
        <v>0.0136986301369863</v>
      </c>
    </row>
    <row r="209" spans="1:17" ht="12.75">
      <c r="A209" s="452"/>
      <c r="I209" s="374" t="s">
        <v>33</v>
      </c>
      <c r="J209" s="376">
        <v>6</v>
      </c>
      <c r="K209" s="376">
        <v>17</v>
      </c>
      <c r="L209" s="376">
        <v>37</v>
      </c>
      <c r="M209" s="376">
        <v>20</v>
      </c>
      <c r="N209" s="376">
        <v>6</v>
      </c>
      <c r="O209" s="377">
        <v>-0.15</v>
      </c>
      <c r="P209" s="450">
        <v>0.03497942386831276</v>
      </c>
      <c r="Q209" s="460">
        <v>0.045662100456621</v>
      </c>
    </row>
    <row r="210" spans="1:17" ht="12.75">
      <c r="A210" s="452"/>
      <c r="I210" s="374" t="s">
        <v>34</v>
      </c>
      <c r="J210" s="376">
        <v>48</v>
      </c>
      <c r="K210" s="376">
        <v>121</v>
      </c>
      <c r="L210" s="376">
        <v>232</v>
      </c>
      <c r="M210" s="376">
        <v>111</v>
      </c>
      <c r="N210" s="376">
        <v>48</v>
      </c>
      <c r="O210" s="377">
        <v>0.09009009009009009</v>
      </c>
      <c r="P210" s="450">
        <v>0.24897119341563786</v>
      </c>
      <c r="Q210" s="460">
        <v>0.2534246575342466</v>
      </c>
    </row>
    <row r="211" spans="1:17" ht="12.75">
      <c r="A211" s="452"/>
      <c r="I211" s="374" t="s">
        <v>35</v>
      </c>
      <c r="J211" s="376">
        <v>13</v>
      </c>
      <c r="K211" s="376">
        <v>45</v>
      </c>
      <c r="L211" s="376">
        <v>93</v>
      </c>
      <c r="M211" s="376">
        <v>48</v>
      </c>
      <c r="N211" s="376">
        <v>13</v>
      </c>
      <c r="O211" s="377">
        <v>-0.0625</v>
      </c>
      <c r="P211" s="450">
        <v>0.09259259259259259</v>
      </c>
      <c r="Q211" s="460">
        <v>0.1095890410958904</v>
      </c>
    </row>
    <row r="212" spans="1:17" ht="12.75">
      <c r="A212" s="452"/>
      <c r="I212" s="374" t="s">
        <v>37</v>
      </c>
      <c r="J212" s="376">
        <v>75</v>
      </c>
      <c r="K212" s="376">
        <v>215</v>
      </c>
      <c r="L212" s="376">
        <v>403</v>
      </c>
      <c r="M212" s="376">
        <v>188</v>
      </c>
      <c r="N212" s="376">
        <v>75</v>
      </c>
      <c r="O212" s="377">
        <v>0.14361702127659576</v>
      </c>
      <c r="P212" s="450">
        <v>0.44238683127572015</v>
      </c>
      <c r="Q212" s="460">
        <v>0.4292237442922374</v>
      </c>
    </row>
    <row r="213" spans="1:17" ht="12.75">
      <c r="A213" s="452"/>
      <c r="I213" s="374" t="s">
        <v>38</v>
      </c>
      <c r="J213" s="376">
        <v>25</v>
      </c>
      <c r="K213" s="376">
        <v>80</v>
      </c>
      <c r="L213" s="376">
        <v>145</v>
      </c>
      <c r="M213" s="376">
        <v>65</v>
      </c>
      <c r="N213" s="376">
        <v>25</v>
      </c>
      <c r="O213" s="377">
        <v>0.23076923076923078</v>
      </c>
      <c r="P213" s="450">
        <v>0.1646090534979424</v>
      </c>
      <c r="Q213" s="460">
        <v>0.14840182648401826</v>
      </c>
    </row>
    <row r="214" spans="1:17" ht="12.75">
      <c r="A214" s="452"/>
      <c r="I214" s="374" t="s">
        <v>41</v>
      </c>
      <c r="J214" s="376">
        <v>0</v>
      </c>
      <c r="K214" s="376">
        <v>4</v>
      </c>
      <c r="L214" s="376">
        <v>4</v>
      </c>
      <c r="M214" s="376">
        <v>0</v>
      </c>
      <c r="N214" s="376">
        <v>0</v>
      </c>
      <c r="O214" s="377" t="s">
        <v>933</v>
      </c>
      <c r="P214" s="450">
        <v>0.00823045267489712</v>
      </c>
      <c r="Q214" s="460">
        <v>0</v>
      </c>
    </row>
    <row r="215" spans="1:17" ht="12.75">
      <c r="A215" s="451" t="s">
        <v>713</v>
      </c>
      <c r="B215" s="445" t="s">
        <v>735</v>
      </c>
      <c r="C215" s="445" t="s">
        <v>736</v>
      </c>
      <c r="D215" s="445" t="s">
        <v>737</v>
      </c>
      <c r="E215" s="445" t="s">
        <v>717</v>
      </c>
      <c r="F215" s="445" t="s">
        <v>718</v>
      </c>
      <c r="G215" s="446" t="s">
        <v>719</v>
      </c>
      <c r="H215" s="445" t="s">
        <v>279</v>
      </c>
      <c r="I215" s="445" t="s">
        <v>96</v>
      </c>
      <c r="J215" s="447">
        <v>3</v>
      </c>
      <c r="K215" s="447">
        <v>6</v>
      </c>
      <c r="L215" s="447">
        <v>9</v>
      </c>
      <c r="M215" s="447">
        <v>3</v>
      </c>
      <c r="N215" s="447">
        <v>3</v>
      </c>
      <c r="O215" s="448">
        <v>1</v>
      </c>
      <c r="P215" s="449">
        <v>0.010948905109489052</v>
      </c>
      <c r="Q215" s="459">
        <v>0.006756756756756757</v>
      </c>
    </row>
    <row r="216" spans="1:17" ht="12.75">
      <c r="A216" s="452"/>
      <c r="I216" s="374" t="s">
        <v>33</v>
      </c>
      <c r="J216" s="376">
        <v>26</v>
      </c>
      <c r="K216" s="376">
        <v>69</v>
      </c>
      <c r="L216" s="376">
        <v>130</v>
      </c>
      <c r="M216" s="376">
        <v>61</v>
      </c>
      <c r="N216" s="376">
        <v>26</v>
      </c>
      <c r="O216" s="377">
        <v>0.13114754098360656</v>
      </c>
      <c r="P216" s="450">
        <v>0.1259124087591241</v>
      </c>
      <c r="Q216" s="460">
        <v>0.1373873873873874</v>
      </c>
    </row>
    <row r="217" spans="1:17" ht="12.75">
      <c r="A217" s="452"/>
      <c r="I217" s="374" t="s">
        <v>34</v>
      </c>
      <c r="J217" s="376">
        <v>37</v>
      </c>
      <c r="K217" s="376">
        <v>97</v>
      </c>
      <c r="L217" s="376">
        <v>189</v>
      </c>
      <c r="M217" s="376">
        <v>92</v>
      </c>
      <c r="N217" s="376">
        <v>37</v>
      </c>
      <c r="O217" s="377">
        <v>0.05434782608695652</v>
      </c>
      <c r="P217" s="450">
        <v>0.177007299270073</v>
      </c>
      <c r="Q217" s="460">
        <v>0.2072072072072072</v>
      </c>
    </row>
    <row r="218" spans="1:17" ht="12.75">
      <c r="A218" s="452"/>
      <c r="I218" s="374" t="s">
        <v>35</v>
      </c>
      <c r="J218" s="376">
        <v>5</v>
      </c>
      <c r="K218" s="376">
        <v>25</v>
      </c>
      <c r="L218" s="376">
        <v>45</v>
      </c>
      <c r="M218" s="376">
        <v>20</v>
      </c>
      <c r="N218" s="376">
        <v>5</v>
      </c>
      <c r="O218" s="377">
        <v>0.25</v>
      </c>
      <c r="P218" s="450">
        <v>0.04562043795620438</v>
      </c>
      <c r="Q218" s="460">
        <v>0.04504504504504504</v>
      </c>
    </row>
    <row r="219" spans="1:17" ht="12.75">
      <c r="A219" s="452"/>
      <c r="I219" s="374" t="s">
        <v>37</v>
      </c>
      <c r="J219" s="376">
        <v>87</v>
      </c>
      <c r="K219" s="376">
        <v>227</v>
      </c>
      <c r="L219" s="376">
        <v>373</v>
      </c>
      <c r="M219" s="376">
        <v>146</v>
      </c>
      <c r="N219" s="376">
        <v>87</v>
      </c>
      <c r="O219" s="377">
        <v>0.5547945205479452</v>
      </c>
      <c r="P219" s="450">
        <v>0.4142335766423358</v>
      </c>
      <c r="Q219" s="460">
        <v>0.32882882882882886</v>
      </c>
    </row>
    <row r="220" spans="1:17" ht="12.75">
      <c r="A220" s="452"/>
      <c r="I220" s="374" t="s">
        <v>38</v>
      </c>
      <c r="J220" s="376">
        <v>42</v>
      </c>
      <c r="K220" s="376">
        <v>124</v>
      </c>
      <c r="L220" s="376">
        <v>246</v>
      </c>
      <c r="M220" s="376">
        <v>122</v>
      </c>
      <c r="N220" s="376">
        <v>42</v>
      </c>
      <c r="O220" s="377">
        <v>0.01639344262295082</v>
      </c>
      <c r="P220" s="450">
        <v>0.22627737226277372</v>
      </c>
      <c r="Q220" s="460">
        <v>0.2747747747747748</v>
      </c>
    </row>
    <row r="221" spans="1:17" ht="12.75">
      <c r="A221" s="451" t="s">
        <v>713</v>
      </c>
      <c r="B221" s="445" t="s">
        <v>948</v>
      </c>
      <c r="C221" s="445" t="s">
        <v>949</v>
      </c>
      <c r="D221" s="445" t="s">
        <v>950</v>
      </c>
      <c r="E221" s="445" t="s">
        <v>951</v>
      </c>
      <c r="F221" s="445" t="s">
        <v>718</v>
      </c>
      <c r="G221" s="446" t="s">
        <v>952</v>
      </c>
      <c r="H221" s="445" t="s">
        <v>200</v>
      </c>
      <c r="I221" s="445" t="s">
        <v>33</v>
      </c>
      <c r="J221" s="447">
        <v>15</v>
      </c>
      <c r="K221" s="447">
        <v>65</v>
      </c>
      <c r="L221" s="447">
        <v>130</v>
      </c>
      <c r="M221" s="447">
        <v>65</v>
      </c>
      <c r="N221" s="447">
        <v>15</v>
      </c>
      <c r="O221" s="448" t="s">
        <v>934</v>
      </c>
      <c r="P221" s="449">
        <v>0.1566265060240964</v>
      </c>
      <c r="Q221" s="459">
        <v>0.17473118279569894</v>
      </c>
    </row>
    <row r="222" spans="1:17" ht="12.75">
      <c r="A222" s="452"/>
      <c r="I222" s="374" t="s">
        <v>34</v>
      </c>
      <c r="J222" s="376">
        <v>21</v>
      </c>
      <c r="K222" s="376">
        <v>70</v>
      </c>
      <c r="L222" s="376">
        <v>143</v>
      </c>
      <c r="M222" s="376">
        <v>73</v>
      </c>
      <c r="N222" s="376">
        <v>21</v>
      </c>
      <c r="O222" s="377">
        <v>-0.0410958904109589</v>
      </c>
      <c r="P222" s="450">
        <v>0.1686746987951807</v>
      </c>
      <c r="Q222" s="460">
        <v>0.19623655913978494</v>
      </c>
    </row>
    <row r="223" spans="1:17" ht="12.75">
      <c r="A223" s="452"/>
      <c r="I223" s="374" t="s">
        <v>37</v>
      </c>
      <c r="J223" s="376">
        <v>90</v>
      </c>
      <c r="K223" s="376">
        <v>269</v>
      </c>
      <c r="L223" s="376">
        <v>493</v>
      </c>
      <c r="M223" s="376">
        <v>224</v>
      </c>
      <c r="N223" s="376">
        <v>90</v>
      </c>
      <c r="O223" s="377">
        <v>0.20089285714285715</v>
      </c>
      <c r="P223" s="450">
        <v>0.6481927710843374</v>
      </c>
      <c r="Q223" s="460">
        <v>0.6021505376344086</v>
      </c>
    </row>
    <row r="224" spans="1:17" ht="12.75">
      <c r="A224" s="452"/>
      <c r="I224" s="374" t="s">
        <v>38</v>
      </c>
      <c r="J224" s="376">
        <v>2</v>
      </c>
      <c r="K224" s="376">
        <v>11</v>
      </c>
      <c r="L224" s="376">
        <v>21</v>
      </c>
      <c r="M224" s="376">
        <v>10</v>
      </c>
      <c r="N224" s="376">
        <v>2</v>
      </c>
      <c r="O224" s="377">
        <v>0.1</v>
      </c>
      <c r="P224" s="450">
        <v>0.02650602409638554</v>
      </c>
      <c r="Q224" s="460">
        <v>0.026881720430107527</v>
      </c>
    </row>
    <row r="225" spans="1:17" ht="12.75">
      <c r="A225" s="451" t="s">
        <v>713</v>
      </c>
      <c r="B225" s="445" t="s">
        <v>798</v>
      </c>
      <c r="C225" s="445" t="s">
        <v>799</v>
      </c>
      <c r="D225" s="445" t="s">
        <v>800</v>
      </c>
      <c r="E225" s="445" t="s">
        <v>801</v>
      </c>
      <c r="F225" s="445" t="s">
        <v>718</v>
      </c>
      <c r="G225" s="446" t="s">
        <v>802</v>
      </c>
      <c r="H225" s="445" t="s">
        <v>279</v>
      </c>
      <c r="I225" s="445" t="s">
        <v>96</v>
      </c>
      <c r="J225" s="447">
        <v>0</v>
      </c>
      <c r="K225" s="447">
        <v>0</v>
      </c>
      <c r="L225" s="447">
        <v>0</v>
      </c>
      <c r="M225" s="447">
        <v>0</v>
      </c>
      <c r="N225" s="447">
        <v>0</v>
      </c>
      <c r="O225" s="448" t="s">
        <v>933</v>
      </c>
      <c r="P225" s="449">
        <v>0</v>
      </c>
      <c r="Q225" s="459">
        <v>0</v>
      </c>
    </row>
    <row r="226" spans="1:17" ht="12.75">
      <c r="A226" s="452"/>
      <c r="I226" s="374" t="s">
        <v>32</v>
      </c>
      <c r="J226" s="376">
        <v>4</v>
      </c>
      <c r="K226" s="376">
        <v>13</v>
      </c>
      <c r="L226" s="376">
        <v>27</v>
      </c>
      <c r="M226" s="376">
        <v>14</v>
      </c>
      <c r="N226" s="376">
        <v>4</v>
      </c>
      <c r="O226" s="377">
        <v>-0.07142857142857142</v>
      </c>
      <c r="P226" s="450">
        <v>0.031476997578692496</v>
      </c>
      <c r="Q226" s="460">
        <v>0.03398058252427184</v>
      </c>
    </row>
    <row r="227" spans="1:17" ht="12.75">
      <c r="A227" s="452"/>
      <c r="I227" s="374" t="s">
        <v>40</v>
      </c>
      <c r="J227" s="376">
        <v>0</v>
      </c>
      <c r="K227" s="376">
        <v>2</v>
      </c>
      <c r="L227" s="376">
        <v>8</v>
      </c>
      <c r="M227" s="376">
        <v>6</v>
      </c>
      <c r="N227" s="376">
        <v>0</v>
      </c>
      <c r="O227" s="377">
        <v>-0.6666666666666666</v>
      </c>
      <c r="P227" s="450">
        <v>0.004842615012106538</v>
      </c>
      <c r="Q227" s="460">
        <v>0.014563106796116505</v>
      </c>
    </row>
    <row r="228" spans="1:17" ht="12.75">
      <c r="A228" s="452"/>
      <c r="I228" s="374" t="s">
        <v>33</v>
      </c>
      <c r="J228" s="376">
        <v>30</v>
      </c>
      <c r="K228" s="376">
        <v>79</v>
      </c>
      <c r="L228" s="376">
        <v>159</v>
      </c>
      <c r="M228" s="376">
        <v>80</v>
      </c>
      <c r="N228" s="376">
        <v>30</v>
      </c>
      <c r="O228" s="377">
        <v>-0.0125</v>
      </c>
      <c r="P228" s="450">
        <v>0.19128329297820823</v>
      </c>
      <c r="Q228" s="460">
        <v>0.1941747572815534</v>
      </c>
    </row>
    <row r="229" spans="1:17" ht="12.75">
      <c r="A229" s="452"/>
      <c r="I229" s="374" t="s">
        <v>34</v>
      </c>
      <c r="J229" s="376">
        <v>26</v>
      </c>
      <c r="K229" s="376">
        <v>60</v>
      </c>
      <c r="L229" s="376">
        <v>99</v>
      </c>
      <c r="M229" s="376">
        <v>39</v>
      </c>
      <c r="N229" s="376">
        <v>26</v>
      </c>
      <c r="O229" s="377">
        <v>0.5384615384615384</v>
      </c>
      <c r="P229" s="450">
        <v>0.14527845036319612</v>
      </c>
      <c r="Q229" s="460">
        <v>0.09466019417475728</v>
      </c>
    </row>
    <row r="230" spans="1:17" ht="12.75">
      <c r="A230" s="452"/>
      <c r="I230" s="374" t="s">
        <v>35</v>
      </c>
      <c r="J230" s="376">
        <v>5</v>
      </c>
      <c r="K230" s="376">
        <v>21</v>
      </c>
      <c r="L230" s="376">
        <v>46</v>
      </c>
      <c r="M230" s="376">
        <v>25</v>
      </c>
      <c r="N230" s="376">
        <v>5</v>
      </c>
      <c r="O230" s="377">
        <v>-0.16</v>
      </c>
      <c r="P230" s="450">
        <v>0.05084745762711865</v>
      </c>
      <c r="Q230" s="460">
        <v>0.06067961165048544</v>
      </c>
    </row>
    <row r="231" spans="1:17" ht="12.75">
      <c r="A231" s="452"/>
      <c r="I231" s="374" t="s">
        <v>37</v>
      </c>
      <c r="J231" s="376">
        <v>68</v>
      </c>
      <c r="K231" s="376">
        <v>175</v>
      </c>
      <c r="L231" s="376">
        <v>355</v>
      </c>
      <c r="M231" s="376">
        <v>180</v>
      </c>
      <c r="N231" s="376">
        <v>68</v>
      </c>
      <c r="O231" s="377">
        <v>-0.027777777777777776</v>
      </c>
      <c r="P231" s="450">
        <v>0.423728813559322</v>
      </c>
      <c r="Q231" s="460">
        <v>0.4368932038834951</v>
      </c>
    </row>
    <row r="232" spans="1:17" ht="12.75">
      <c r="A232" s="452"/>
      <c r="I232" s="374" t="s">
        <v>38</v>
      </c>
      <c r="J232" s="376">
        <v>24</v>
      </c>
      <c r="K232" s="376">
        <v>63</v>
      </c>
      <c r="L232" s="376">
        <v>131</v>
      </c>
      <c r="M232" s="376">
        <v>68</v>
      </c>
      <c r="N232" s="376">
        <v>24</v>
      </c>
      <c r="O232" s="377">
        <v>-0.07352941176470588</v>
      </c>
      <c r="P232" s="450">
        <v>0.15254237288135594</v>
      </c>
      <c r="Q232" s="460">
        <v>0.1650485436893204</v>
      </c>
    </row>
    <row r="233" spans="1:17" ht="12.75">
      <c r="A233" s="451" t="s">
        <v>713</v>
      </c>
      <c r="B233" s="445" t="s">
        <v>803</v>
      </c>
      <c r="C233" s="445" t="s">
        <v>804</v>
      </c>
      <c r="D233" s="445" t="s">
        <v>805</v>
      </c>
      <c r="E233" s="445" t="s">
        <v>806</v>
      </c>
      <c r="F233" s="445" t="s">
        <v>718</v>
      </c>
      <c r="G233" s="446" t="s">
        <v>807</v>
      </c>
      <c r="H233" s="445" t="s">
        <v>517</v>
      </c>
      <c r="I233" s="445" t="s">
        <v>96</v>
      </c>
      <c r="J233" s="447">
        <v>0</v>
      </c>
      <c r="K233" s="447">
        <v>0</v>
      </c>
      <c r="L233" s="447">
        <v>0</v>
      </c>
      <c r="M233" s="447">
        <v>0</v>
      </c>
      <c r="N233" s="447">
        <v>0</v>
      </c>
      <c r="O233" s="448" t="s">
        <v>933</v>
      </c>
      <c r="P233" s="449">
        <v>0</v>
      </c>
      <c r="Q233" s="459">
        <v>0</v>
      </c>
    </row>
    <row r="234" spans="1:17" ht="12.75">
      <c r="A234" s="452"/>
      <c r="I234" s="374" t="s">
        <v>32</v>
      </c>
      <c r="J234" s="376">
        <v>0</v>
      </c>
      <c r="K234" s="376">
        <v>0</v>
      </c>
      <c r="L234" s="376">
        <v>0</v>
      </c>
      <c r="M234" s="376">
        <v>0</v>
      </c>
      <c r="N234" s="376">
        <v>0</v>
      </c>
      <c r="O234" s="377" t="s">
        <v>933</v>
      </c>
      <c r="P234" s="450">
        <v>0</v>
      </c>
      <c r="Q234" s="460">
        <v>0</v>
      </c>
    </row>
    <row r="235" spans="1:17" ht="12.75">
      <c r="A235" s="452"/>
      <c r="I235" s="374" t="s">
        <v>40</v>
      </c>
      <c r="J235" s="376">
        <v>0</v>
      </c>
      <c r="K235" s="376">
        <v>0</v>
      </c>
      <c r="L235" s="376">
        <v>1</v>
      </c>
      <c r="M235" s="376">
        <v>1</v>
      </c>
      <c r="N235" s="376">
        <v>0</v>
      </c>
      <c r="O235" s="377">
        <v>-1</v>
      </c>
      <c r="P235" s="450">
        <v>0</v>
      </c>
      <c r="Q235" s="460">
        <v>0.0024691358024691358</v>
      </c>
    </row>
    <row r="236" spans="1:17" ht="12.75">
      <c r="A236" s="452"/>
      <c r="I236" s="374" t="s">
        <v>33</v>
      </c>
      <c r="J236" s="376">
        <v>17</v>
      </c>
      <c r="K236" s="376">
        <v>45</v>
      </c>
      <c r="L236" s="376">
        <v>87</v>
      </c>
      <c r="M236" s="376">
        <v>42</v>
      </c>
      <c r="N236" s="376">
        <v>17</v>
      </c>
      <c r="O236" s="377">
        <v>0.07142857142857142</v>
      </c>
      <c r="P236" s="450">
        <v>0.11138613861386139</v>
      </c>
      <c r="Q236" s="460">
        <v>0.1037037037037037</v>
      </c>
    </row>
    <row r="237" spans="1:17" ht="12.75">
      <c r="A237" s="452"/>
      <c r="I237" s="374" t="s">
        <v>34</v>
      </c>
      <c r="J237" s="376">
        <v>47</v>
      </c>
      <c r="K237" s="376">
        <v>155</v>
      </c>
      <c r="L237" s="376">
        <v>296</v>
      </c>
      <c r="M237" s="376">
        <v>141</v>
      </c>
      <c r="N237" s="376">
        <v>47</v>
      </c>
      <c r="O237" s="377">
        <v>0.09929078014184398</v>
      </c>
      <c r="P237" s="450">
        <v>0.38366336633663367</v>
      </c>
      <c r="Q237" s="460">
        <v>0.34814814814814815</v>
      </c>
    </row>
    <row r="238" spans="1:17" ht="12.75">
      <c r="A238" s="452"/>
      <c r="I238" s="374" t="s">
        <v>35</v>
      </c>
      <c r="J238" s="376">
        <v>27</v>
      </c>
      <c r="K238" s="376">
        <v>93</v>
      </c>
      <c r="L238" s="376">
        <v>180</v>
      </c>
      <c r="M238" s="376">
        <v>87</v>
      </c>
      <c r="N238" s="376">
        <v>27</v>
      </c>
      <c r="O238" s="377">
        <v>0.06896551724137931</v>
      </c>
      <c r="P238" s="450">
        <v>0.2301980198019802</v>
      </c>
      <c r="Q238" s="460">
        <v>0.21481481481481482</v>
      </c>
    </row>
    <row r="239" spans="1:17" ht="12.75">
      <c r="A239" s="452"/>
      <c r="I239" s="374" t="s">
        <v>37</v>
      </c>
      <c r="J239" s="376">
        <v>21</v>
      </c>
      <c r="K239" s="376">
        <v>75</v>
      </c>
      <c r="L239" s="376">
        <v>158</v>
      </c>
      <c r="M239" s="376">
        <v>83</v>
      </c>
      <c r="N239" s="376">
        <v>21</v>
      </c>
      <c r="O239" s="377">
        <v>-0.0963855421686747</v>
      </c>
      <c r="P239" s="450">
        <v>0.18564356435643564</v>
      </c>
      <c r="Q239" s="460">
        <v>0.20493827160493827</v>
      </c>
    </row>
    <row r="240" spans="1:17" ht="12.75">
      <c r="A240" s="452"/>
      <c r="I240" s="374" t="s">
        <v>38</v>
      </c>
      <c r="J240" s="376">
        <v>10</v>
      </c>
      <c r="K240" s="376">
        <v>36</v>
      </c>
      <c r="L240" s="376">
        <v>84</v>
      </c>
      <c r="M240" s="376">
        <v>48</v>
      </c>
      <c r="N240" s="376">
        <v>10</v>
      </c>
      <c r="O240" s="377">
        <v>-0.25</v>
      </c>
      <c r="P240" s="450">
        <v>0.0891089108910891</v>
      </c>
      <c r="Q240" s="460">
        <v>0.11851851851851852</v>
      </c>
    </row>
    <row r="241" spans="1:17" ht="12.75">
      <c r="A241" s="452"/>
      <c r="I241" s="374" t="s">
        <v>41</v>
      </c>
      <c r="J241" s="376">
        <v>0</v>
      </c>
      <c r="K241" s="376">
        <v>0</v>
      </c>
      <c r="L241" s="376">
        <v>3</v>
      </c>
      <c r="M241" s="376">
        <v>3</v>
      </c>
      <c r="N241" s="376">
        <v>0</v>
      </c>
      <c r="O241" s="377">
        <v>-1</v>
      </c>
      <c r="P241" s="450">
        <v>0</v>
      </c>
      <c r="Q241" s="460">
        <v>0.007407407407407408</v>
      </c>
    </row>
    <row r="242" spans="1:17" ht="12.75">
      <c r="A242" s="451" t="s">
        <v>713</v>
      </c>
      <c r="B242" s="445" t="s">
        <v>923</v>
      </c>
      <c r="C242" s="445" t="s">
        <v>924</v>
      </c>
      <c r="D242" s="445" t="s">
        <v>925</v>
      </c>
      <c r="E242" s="445" t="s">
        <v>926</v>
      </c>
      <c r="F242" s="445" t="s">
        <v>718</v>
      </c>
      <c r="G242" s="446" t="s">
        <v>927</v>
      </c>
      <c r="H242" s="445" t="s">
        <v>186</v>
      </c>
      <c r="I242" s="445" t="s">
        <v>96</v>
      </c>
      <c r="J242" s="447">
        <v>0</v>
      </c>
      <c r="K242" s="447">
        <v>0</v>
      </c>
      <c r="L242" s="447">
        <v>4</v>
      </c>
      <c r="M242" s="447">
        <v>4</v>
      </c>
      <c r="N242" s="447">
        <v>0</v>
      </c>
      <c r="O242" s="448">
        <v>-1</v>
      </c>
      <c r="P242" s="449">
        <v>0</v>
      </c>
      <c r="Q242" s="459">
        <v>0.014084507042253521</v>
      </c>
    </row>
    <row r="243" spans="1:17" ht="12.75">
      <c r="A243" s="452"/>
      <c r="I243" s="374" t="s">
        <v>33</v>
      </c>
      <c r="J243" s="376">
        <v>4</v>
      </c>
      <c r="K243" s="376">
        <v>15</v>
      </c>
      <c r="L243" s="376">
        <v>34</v>
      </c>
      <c r="M243" s="376">
        <v>19</v>
      </c>
      <c r="N243" s="376">
        <v>4</v>
      </c>
      <c r="O243" s="377">
        <v>-0.21052631578947367</v>
      </c>
      <c r="P243" s="450">
        <v>0.06578947368421052</v>
      </c>
      <c r="Q243" s="460">
        <v>0.06690140845070422</v>
      </c>
    </row>
    <row r="244" spans="1:17" ht="12.75">
      <c r="A244" s="452"/>
      <c r="I244" s="374" t="s">
        <v>34</v>
      </c>
      <c r="J244" s="376">
        <v>45</v>
      </c>
      <c r="K244" s="376">
        <v>141</v>
      </c>
      <c r="L244" s="376">
        <v>275</v>
      </c>
      <c r="M244" s="376">
        <v>134</v>
      </c>
      <c r="N244" s="376">
        <v>45</v>
      </c>
      <c r="O244" s="377">
        <v>0.05223880597014925</v>
      </c>
      <c r="P244" s="450">
        <v>0.618421052631579</v>
      </c>
      <c r="Q244" s="460">
        <v>0.47183098591549294</v>
      </c>
    </row>
    <row r="245" spans="1:17" ht="12.75">
      <c r="A245" s="452"/>
      <c r="I245" s="374" t="s">
        <v>35</v>
      </c>
      <c r="J245" s="376">
        <v>4</v>
      </c>
      <c r="K245" s="376">
        <v>6</v>
      </c>
      <c r="L245" s="376">
        <v>22</v>
      </c>
      <c r="M245" s="376">
        <v>16</v>
      </c>
      <c r="N245" s="376">
        <v>4</v>
      </c>
      <c r="O245" s="377">
        <v>-0.625</v>
      </c>
      <c r="P245" s="450">
        <v>0.02631578947368421</v>
      </c>
      <c r="Q245" s="460">
        <v>0.056338028169014086</v>
      </c>
    </row>
    <row r="246" spans="1:17" ht="12.75">
      <c r="A246" s="452"/>
      <c r="I246" s="374" t="s">
        <v>37</v>
      </c>
      <c r="J246" s="376">
        <v>13</v>
      </c>
      <c r="K246" s="376">
        <v>33</v>
      </c>
      <c r="L246" s="376">
        <v>84</v>
      </c>
      <c r="M246" s="376">
        <v>51</v>
      </c>
      <c r="N246" s="376">
        <v>13</v>
      </c>
      <c r="O246" s="377">
        <v>-0.35294117647058826</v>
      </c>
      <c r="P246" s="450">
        <v>0.14473684210526316</v>
      </c>
      <c r="Q246" s="460">
        <v>0.1795774647887324</v>
      </c>
    </row>
    <row r="247" spans="1:17" ht="12.75">
      <c r="A247" s="452"/>
      <c r="I247" s="374" t="s">
        <v>38</v>
      </c>
      <c r="J247" s="376">
        <v>13</v>
      </c>
      <c r="K247" s="376">
        <v>33</v>
      </c>
      <c r="L247" s="376">
        <v>93</v>
      </c>
      <c r="M247" s="376">
        <v>60</v>
      </c>
      <c r="N247" s="376">
        <v>13</v>
      </c>
      <c r="O247" s="377">
        <v>-0.45</v>
      </c>
      <c r="P247" s="450">
        <v>0.14473684210526316</v>
      </c>
      <c r="Q247" s="460">
        <v>0.2112676056338028</v>
      </c>
    </row>
    <row r="248" spans="1:17" ht="12.75">
      <c r="A248" s="451" t="s">
        <v>724</v>
      </c>
      <c r="B248" s="445" t="s">
        <v>877</v>
      </c>
      <c r="C248" s="445" t="s">
        <v>878</v>
      </c>
      <c r="D248" s="445" t="s">
        <v>879</v>
      </c>
      <c r="E248" s="445" t="s">
        <v>880</v>
      </c>
      <c r="F248" s="445" t="s">
        <v>718</v>
      </c>
      <c r="G248" s="446" t="s">
        <v>881</v>
      </c>
      <c r="H248" s="445" t="s">
        <v>261</v>
      </c>
      <c r="I248" s="445" t="s">
        <v>96</v>
      </c>
      <c r="J248" s="447">
        <v>0</v>
      </c>
      <c r="K248" s="447">
        <v>2</v>
      </c>
      <c r="L248" s="447">
        <v>5</v>
      </c>
      <c r="M248" s="447">
        <v>3</v>
      </c>
      <c r="N248" s="447">
        <v>0</v>
      </c>
      <c r="O248" s="448">
        <v>-0.3333333333333333</v>
      </c>
      <c r="P248" s="449">
        <v>0.005571030640668524</v>
      </c>
      <c r="Q248" s="459">
        <v>0.009345794392523364</v>
      </c>
    </row>
    <row r="249" spans="1:17" ht="12.75">
      <c r="A249" s="452"/>
      <c r="I249" s="374" t="s">
        <v>32</v>
      </c>
      <c r="J249" s="376">
        <v>0</v>
      </c>
      <c r="K249" s="376">
        <v>0</v>
      </c>
      <c r="L249" s="376">
        <v>0</v>
      </c>
      <c r="M249" s="376">
        <v>0</v>
      </c>
      <c r="N249" s="376">
        <v>0</v>
      </c>
      <c r="O249" s="377" t="s">
        <v>933</v>
      </c>
      <c r="P249" s="450">
        <v>0</v>
      </c>
      <c r="Q249" s="460">
        <v>0</v>
      </c>
    </row>
    <row r="250" spans="1:17" ht="12.75">
      <c r="A250" s="452"/>
      <c r="I250" s="374" t="s">
        <v>39</v>
      </c>
      <c r="J250" s="376">
        <v>0</v>
      </c>
      <c r="K250" s="376">
        <v>0</v>
      </c>
      <c r="L250" s="376">
        <v>0</v>
      </c>
      <c r="M250" s="376">
        <v>0</v>
      </c>
      <c r="N250" s="376">
        <v>0</v>
      </c>
      <c r="O250" s="377" t="s">
        <v>933</v>
      </c>
      <c r="P250" s="450">
        <v>0</v>
      </c>
      <c r="Q250" s="460">
        <v>0</v>
      </c>
    </row>
    <row r="251" spans="1:17" ht="12.75">
      <c r="A251" s="452"/>
      <c r="I251" s="374" t="s">
        <v>40</v>
      </c>
      <c r="J251" s="376">
        <v>2</v>
      </c>
      <c r="K251" s="376">
        <v>3</v>
      </c>
      <c r="L251" s="376">
        <v>13</v>
      </c>
      <c r="M251" s="376">
        <v>10</v>
      </c>
      <c r="N251" s="376">
        <v>2</v>
      </c>
      <c r="O251" s="377">
        <v>-0.7</v>
      </c>
      <c r="P251" s="450">
        <v>0.008356545961002786</v>
      </c>
      <c r="Q251" s="460">
        <v>0.03115264797507788</v>
      </c>
    </row>
    <row r="252" spans="1:17" ht="12.75">
      <c r="A252" s="452"/>
      <c r="I252" s="374" t="s">
        <v>33</v>
      </c>
      <c r="J252" s="376">
        <v>4</v>
      </c>
      <c r="K252" s="376">
        <v>18</v>
      </c>
      <c r="L252" s="376">
        <v>48</v>
      </c>
      <c r="M252" s="376">
        <v>30</v>
      </c>
      <c r="N252" s="376">
        <v>4</v>
      </c>
      <c r="O252" s="377">
        <v>-0.4</v>
      </c>
      <c r="P252" s="450">
        <v>0.05013927576601671</v>
      </c>
      <c r="Q252" s="460">
        <v>0.09345794392523364</v>
      </c>
    </row>
    <row r="253" spans="1:17" ht="12.75">
      <c r="A253" s="452"/>
      <c r="I253" s="374" t="s">
        <v>34</v>
      </c>
      <c r="J253" s="376">
        <v>22</v>
      </c>
      <c r="K253" s="376">
        <v>86</v>
      </c>
      <c r="L253" s="376">
        <v>168</v>
      </c>
      <c r="M253" s="376">
        <v>82</v>
      </c>
      <c r="N253" s="376">
        <v>22</v>
      </c>
      <c r="O253" s="377">
        <v>0.04878048780487805</v>
      </c>
      <c r="P253" s="450">
        <v>0.2395543175487465</v>
      </c>
      <c r="Q253" s="460">
        <v>0.2554517133956386</v>
      </c>
    </row>
    <row r="254" spans="1:17" ht="12.75">
      <c r="A254" s="452"/>
      <c r="I254" s="374" t="s">
        <v>42</v>
      </c>
      <c r="J254" s="376">
        <v>14</v>
      </c>
      <c r="K254" s="376">
        <v>26</v>
      </c>
      <c r="L254" s="376">
        <v>30</v>
      </c>
      <c r="M254" s="376">
        <v>4</v>
      </c>
      <c r="N254" s="376">
        <v>14</v>
      </c>
      <c r="O254" s="377">
        <v>5.5</v>
      </c>
      <c r="P254" s="450">
        <v>0.07242339832869081</v>
      </c>
      <c r="Q254" s="460">
        <v>0.012461059190031152</v>
      </c>
    </row>
    <row r="255" spans="1:17" ht="12.75">
      <c r="A255" s="452"/>
      <c r="I255" s="374" t="s">
        <v>35</v>
      </c>
      <c r="J255" s="376">
        <v>5</v>
      </c>
      <c r="K255" s="376">
        <v>7</v>
      </c>
      <c r="L255" s="376">
        <v>17</v>
      </c>
      <c r="M255" s="376">
        <v>10</v>
      </c>
      <c r="N255" s="376">
        <v>5</v>
      </c>
      <c r="O255" s="377">
        <v>-0.3</v>
      </c>
      <c r="P255" s="450">
        <v>0.019498607242339833</v>
      </c>
      <c r="Q255" s="460">
        <v>0.03115264797507788</v>
      </c>
    </row>
    <row r="256" spans="1:17" ht="12.75">
      <c r="A256" s="452"/>
      <c r="I256" s="374" t="s">
        <v>37</v>
      </c>
      <c r="J256" s="376">
        <v>32</v>
      </c>
      <c r="K256" s="376">
        <v>110</v>
      </c>
      <c r="L256" s="376">
        <v>186</v>
      </c>
      <c r="M256" s="376">
        <v>76</v>
      </c>
      <c r="N256" s="376">
        <v>32</v>
      </c>
      <c r="O256" s="377">
        <v>0.4473684210526316</v>
      </c>
      <c r="P256" s="450">
        <v>0.3064066852367688</v>
      </c>
      <c r="Q256" s="460">
        <v>0.2367601246105919</v>
      </c>
    </row>
    <row r="257" spans="1:17" ht="12.75">
      <c r="A257" s="452"/>
      <c r="I257" s="374" t="s">
        <v>38</v>
      </c>
      <c r="J257" s="376">
        <v>29</v>
      </c>
      <c r="K257" s="376">
        <v>107</v>
      </c>
      <c r="L257" s="376">
        <v>213</v>
      </c>
      <c r="M257" s="376">
        <v>106</v>
      </c>
      <c r="N257" s="376">
        <v>29</v>
      </c>
      <c r="O257" s="377">
        <v>0.009433962264150943</v>
      </c>
      <c r="P257" s="450">
        <v>0.298050139275766</v>
      </c>
      <c r="Q257" s="460">
        <v>0.3302180685358255</v>
      </c>
    </row>
    <row r="258" spans="1:17" ht="12.75">
      <c r="A258" s="451" t="s">
        <v>713</v>
      </c>
      <c r="B258" s="445" t="s">
        <v>808</v>
      </c>
      <c r="C258" s="445" t="s">
        <v>809</v>
      </c>
      <c r="D258" s="445" t="s">
        <v>810</v>
      </c>
      <c r="E258" s="445" t="s">
        <v>811</v>
      </c>
      <c r="F258" s="445" t="s">
        <v>718</v>
      </c>
      <c r="G258" s="446" t="s">
        <v>812</v>
      </c>
      <c r="H258" s="445" t="s">
        <v>148</v>
      </c>
      <c r="I258" s="445" t="s">
        <v>96</v>
      </c>
      <c r="J258" s="447">
        <v>0</v>
      </c>
      <c r="K258" s="447">
        <v>0</v>
      </c>
      <c r="L258" s="447">
        <v>0</v>
      </c>
      <c r="M258" s="447">
        <v>0</v>
      </c>
      <c r="N258" s="447">
        <v>0</v>
      </c>
      <c r="O258" s="448" t="s">
        <v>933</v>
      </c>
      <c r="P258" s="449">
        <v>0</v>
      </c>
      <c r="Q258" s="459">
        <v>0</v>
      </c>
    </row>
    <row r="259" spans="1:17" ht="12.75">
      <c r="A259" s="452"/>
      <c r="I259" s="374" t="s">
        <v>40</v>
      </c>
      <c r="J259" s="376">
        <v>0</v>
      </c>
      <c r="K259" s="376">
        <v>0</v>
      </c>
      <c r="L259" s="376">
        <v>1</v>
      </c>
      <c r="M259" s="376">
        <v>1</v>
      </c>
      <c r="N259" s="376">
        <v>0</v>
      </c>
      <c r="O259" s="377">
        <v>-1</v>
      </c>
      <c r="P259" s="450">
        <v>0</v>
      </c>
      <c r="Q259" s="460">
        <v>0.0017241379310344827</v>
      </c>
    </row>
    <row r="260" spans="1:17" ht="12.75">
      <c r="A260" s="452"/>
      <c r="I260" s="374" t="s">
        <v>33</v>
      </c>
      <c r="J260" s="376">
        <v>0</v>
      </c>
      <c r="K260" s="376">
        <v>1</v>
      </c>
      <c r="L260" s="376">
        <v>7</v>
      </c>
      <c r="M260" s="376">
        <v>6</v>
      </c>
      <c r="N260" s="376">
        <v>0</v>
      </c>
      <c r="O260" s="377">
        <v>-0.8333333333333334</v>
      </c>
      <c r="P260" s="450">
        <v>0.001718213058419244</v>
      </c>
      <c r="Q260" s="460">
        <v>0.010344827586206896</v>
      </c>
    </row>
    <row r="261" spans="1:17" ht="12.75">
      <c r="A261" s="452"/>
      <c r="I261" s="374" t="s">
        <v>34</v>
      </c>
      <c r="J261" s="376">
        <v>29</v>
      </c>
      <c r="K261" s="376">
        <v>91</v>
      </c>
      <c r="L261" s="376">
        <v>190</v>
      </c>
      <c r="M261" s="376">
        <v>99</v>
      </c>
      <c r="N261" s="376">
        <v>29</v>
      </c>
      <c r="O261" s="377">
        <v>-0.08080808080808081</v>
      </c>
      <c r="P261" s="450">
        <v>0.1563573883161512</v>
      </c>
      <c r="Q261" s="460">
        <v>0.1706896551724138</v>
      </c>
    </row>
    <row r="262" spans="1:17" ht="12.75">
      <c r="A262" s="452"/>
      <c r="I262" s="374" t="s">
        <v>35</v>
      </c>
      <c r="J262" s="376">
        <v>17</v>
      </c>
      <c r="K262" s="376">
        <v>47</v>
      </c>
      <c r="L262" s="376">
        <v>81</v>
      </c>
      <c r="M262" s="376">
        <v>34</v>
      </c>
      <c r="N262" s="376">
        <v>17</v>
      </c>
      <c r="O262" s="377">
        <v>0.38235294117647056</v>
      </c>
      <c r="P262" s="450">
        <v>0.08075601374570447</v>
      </c>
      <c r="Q262" s="460">
        <v>0.05862068965517241</v>
      </c>
    </row>
    <row r="263" spans="1:17" ht="12.75">
      <c r="A263" s="452"/>
      <c r="I263" s="374" t="s">
        <v>37</v>
      </c>
      <c r="J263" s="376">
        <v>111</v>
      </c>
      <c r="K263" s="376">
        <v>312</v>
      </c>
      <c r="L263" s="376">
        <v>642</v>
      </c>
      <c r="M263" s="376">
        <v>330</v>
      </c>
      <c r="N263" s="376">
        <v>111</v>
      </c>
      <c r="O263" s="377">
        <v>-0.05454545454545454</v>
      </c>
      <c r="P263" s="450">
        <v>0.5360824742268041</v>
      </c>
      <c r="Q263" s="460">
        <v>0.5689655172413793</v>
      </c>
    </row>
    <row r="264" spans="1:17" ht="12.75">
      <c r="A264" s="452"/>
      <c r="I264" s="374" t="s">
        <v>38</v>
      </c>
      <c r="J264" s="376">
        <v>36</v>
      </c>
      <c r="K264" s="376">
        <v>131</v>
      </c>
      <c r="L264" s="376">
        <v>241</v>
      </c>
      <c r="M264" s="376">
        <v>110</v>
      </c>
      <c r="N264" s="376">
        <v>36</v>
      </c>
      <c r="O264" s="377">
        <v>0.19090909090909092</v>
      </c>
      <c r="P264" s="450">
        <v>0.22508591065292097</v>
      </c>
      <c r="Q264" s="460">
        <v>0.1896551724137931</v>
      </c>
    </row>
    <row r="265" spans="1:17" ht="12.75">
      <c r="A265" s="451" t="s">
        <v>813</v>
      </c>
      <c r="B265" s="445" t="s">
        <v>814</v>
      </c>
      <c r="C265" s="445" t="s">
        <v>815</v>
      </c>
      <c r="D265" s="445" t="s">
        <v>816</v>
      </c>
      <c r="E265" s="445" t="s">
        <v>817</v>
      </c>
      <c r="F265" s="445" t="s">
        <v>718</v>
      </c>
      <c r="G265" s="446" t="s">
        <v>818</v>
      </c>
      <c r="H265" s="445" t="s">
        <v>345</v>
      </c>
      <c r="I265" s="445" t="s">
        <v>96</v>
      </c>
      <c r="J265" s="447">
        <v>1</v>
      </c>
      <c r="K265" s="447">
        <v>1</v>
      </c>
      <c r="L265" s="447">
        <v>1</v>
      </c>
      <c r="M265" s="447">
        <v>0</v>
      </c>
      <c r="N265" s="447">
        <v>1</v>
      </c>
      <c r="O265" s="448" t="s">
        <v>933</v>
      </c>
      <c r="P265" s="449">
        <v>0.0021141649048625794</v>
      </c>
      <c r="Q265" s="459">
        <v>0</v>
      </c>
    </row>
    <row r="266" spans="1:17" ht="12.75">
      <c r="A266" s="452"/>
      <c r="I266" s="374" t="s">
        <v>32</v>
      </c>
      <c r="J266" s="376">
        <v>9</v>
      </c>
      <c r="K266" s="376">
        <v>36</v>
      </c>
      <c r="L266" s="376">
        <v>76</v>
      </c>
      <c r="M266" s="376">
        <v>40</v>
      </c>
      <c r="N266" s="376">
        <v>9</v>
      </c>
      <c r="O266" s="377">
        <v>-0.1</v>
      </c>
      <c r="P266" s="450">
        <v>0.07610993657505286</v>
      </c>
      <c r="Q266" s="460">
        <v>0.07352941176470588</v>
      </c>
    </row>
    <row r="267" spans="1:17" ht="12.75">
      <c r="A267" s="452"/>
      <c r="I267" s="374" t="s">
        <v>40</v>
      </c>
      <c r="J267" s="376">
        <v>0</v>
      </c>
      <c r="K267" s="376">
        <v>2</v>
      </c>
      <c r="L267" s="376">
        <v>4</v>
      </c>
      <c r="M267" s="376">
        <v>2</v>
      </c>
      <c r="N267" s="376">
        <v>0</v>
      </c>
      <c r="O267" s="377" t="s">
        <v>934</v>
      </c>
      <c r="P267" s="450">
        <v>0.004228329809725159</v>
      </c>
      <c r="Q267" s="460">
        <v>0.003676470588235294</v>
      </c>
    </row>
    <row r="268" spans="1:17" ht="12.75">
      <c r="A268" s="452"/>
      <c r="I268" s="374" t="s">
        <v>33</v>
      </c>
      <c r="J268" s="376">
        <v>7</v>
      </c>
      <c r="K268" s="376">
        <v>23</v>
      </c>
      <c r="L268" s="376">
        <v>55</v>
      </c>
      <c r="M268" s="376">
        <v>32</v>
      </c>
      <c r="N268" s="376">
        <v>7</v>
      </c>
      <c r="O268" s="377">
        <v>-0.28125</v>
      </c>
      <c r="P268" s="450">
        <v>0.048625792811839326</v>
      </c>
      <c r="Q268" s="460">
        <v>0.058823529411764705</v>
      </c>
    </row>
    <row r="269" spans="1:17" ht="12.75">
      <c r="A269" s="452"/>
      <c r="I269" s="374" t="s">
        <v>34</v>
      </c>
      <c r="J269" s="376">
        <v>21</v>
      </c>
      <c r="K269" s="376">
        <v>66</v>
      </c>
      <c r="L269" s="376">
        <v>159</v>
      </c>
      <c r="M269" s="376">
        <v>93</v>
      </c>
      <c r="N269" s="376">
        <v>21</v>
      </c>
      <c r="O269" s="377">
        <v>-0.2903225806451613</v>
      </c>
      <c r="P269" s="450">
        <v>0.13953488372093023</v>
      </c>
      <c r="Q269" s="460">
        <v>0.17095588235294118</v>
      </c>
    </row>
    <row r="270" spans="1:17" ht="12.75">
      <c r="A270" s="452"/>
      <c r="I270" s="374" t="s">
        <v>35</v>
      </c>
      <c r="J270" s="376">
        <v>6</v>
      </c>
      <c r="K270" s="376">
        <v>14</v>
      </c>
      <c r="L270" s="376">
        <v>33</v>
      </c>
      <c r="M270" s="376">
        <v>19</v>
      </c>
      <c r="N270" s="376">
        <v>6</v>
      </c>
      <c r="O270" s="377">
        <v>-0.2631578947368421</v>
      </c>
      <c r="P270" s="450">
        <v>0.02959830866807611</v>
      </c>
      <c r="Q270" s="460">
        <v>0.034926470588235295</v>
      </c>
    </row>
    <row r="271" spans="1:17" ht="12.75">
      <c r="A271" s="452"/>
      <c r="I271" s="374" t="s">
        <v>37</v>
      </c>
      <c r="J271" s="376">
        <v>65</v>
      </c>
      <c r="K271" s="376">
        <v>205</v>
      </c>
      <c r="L271" s="376">
        <v>418</v>
      </c>
      <c r="M271" s="376">
        <v>213</v>
      </c>
      <c r="N271" s="376">
        <v>65</v>
      </c>
      <c r="O271" s="377">
        <v>-0.03755868544600939</v>
      </c>
      <c r="P271" s="450">
        <v>0.4334038054968288</v>
      </c>
      <c r="Q271" s="460">
        <v>0.3915441176470588</v>
      </c>
    </row>
    <row r="272" spans="1:17" ht="12.75">
      <c r="A272" s="452"/>
      <c r="I272" s="374" t="s">
        <v>38</v>
      </c>
      <c r="J272" s="376">
        <v>38</v>
      </c>
      <c r="K272" s="376">
        <v>126</v>
      </c>
      <c r="L272" s="376">
        <v>271</v>
      </c>
      <c r="M272" s="376">
        <v>145</v>
      </c>
      <c r="N272" s="376">
        <v>38</v>
      </c>
      <c r="O272" s="377">
        <v>-0.1310344827586207</v>
      </c>
      <c r="P272" s="450">
        <v>0.266384778012685</v>
      </c>
      <c r="Q272" s="460">
        <v>0.2665441176470588</v>
      </c>
    </row>
    <row r="273" spans="1:17" ht="12.75">
      <c r="A273" s="451" t="s">
        <v>724</v>
      </c>
      <c r="B273" s="445" t="s">
        <v>854</v>
      </c>
      <c r="C273" s="445" t="s">
        <v>855</v>
      </c>
      <c r="D273" s="445" t="s">
        <v>856</v>
      </c>
      <c r="E273" s="445" t="s">
        <v>811</v>
      </c>
      <c r="F273" s="445" t="s">
        <v>718</v>
      </c>
      <c r="G273" s="446" t="s">
        <v>812</v>
      </c>
      <c r="H273" s="445" t="s">
        <v>206</v>
      </c>
      <c r="I273" s="445" t="s">
        <v>96</v>
      </c>
      <c r="J273" s="447">
        <v>2</v>
      </c>
      <c r="K273" s="447">
        <v>4</v>
      </c>
      <c r="L273" s="447">
        <v>9</v>
      </c>
      <c r="M273" s="447">
        <v>5</v>
      </c>
      <c r="N273" s="447">
        <v>2</v>
      </c>
      <c r="O273" s="448">
        <v>-0.2</v>
      </c>
      <c r="P273" s="449">
        <v>0.011428571428571429</v>
      </c>
      <c r="Q273" s="459">
        <v>0.014925373134328358</v>
      </c>
    </row>
    <row r="274" spans="1:17" ht="12.75">
      <c r="A274" s="452"/>
      <c r="I274" s="374" t="s">
        <v>32</v>
      </c>
      <c r="J274" s="376">
        <v>2</v>
      </c>
      <c r="K274" s="376">
        <v>3</v>
      </c>
      <c r="L274" s="376">
        <v>7</v>
      </c>
      <c r="M274" s="376">
        <v>4</v>
      </c>
      <c r="N274" s="376">
        <v>2</v>
      </c>
      <c r="O274" s="377">
        <v>-0.25</v>
      </c>
      <c r="P274" s="450">
        <v>0.008571428571428572</v>
      </c>
      <c r="Q274" s="460">
        <v>0.011940298507462687</v>
      </c>
    </row>
    <row r="275" spans="1:17" ht="12.75">
      <c r="A275" s="452"/>
      <c r="I275" s="374" t="s">
        <v>33</v>
      </c>
      <c r="J275" s="376">
        <v>12</v>
      </c>
      <c r="K275" s="376">
        <v>48</v>
      </c>
      <c r="L275" s="376">
        <v>90</v>
      </c>
      <c r="M275" s="376">
        <v>42</v>
      </c>
      <c r="N275" s="376">
        <v>12</v>
      </c>
      <c r="O275" s="377">
        <v>0.14285714285714285</v>
      </c>
      <c r="P275" s="450">
        <v>0.13714285714285715</v>
      </c>
      <c r="Q275" s="460">
        <v>0.1253731343283582</v>
      </c>
    </row>
    <row r="276" spans="1:17" ht="12.75">
      <c r="A276" s="452"/>
      <c r="I276" s="374" t="s">
        <v>34</v>
      </c>
      <c r="J276" s="376">
        <v>45</v>
      </c>
      <c r="K276" s="376">
        <v>141</v>
      </c>
      <c r="L276" s="376">
        <v>302</v>
      </c>
      <c r="M276" s="376">
        <v>161</v>
      </c>
      <c r="N276" s="376">
        <v>45</v>
      </c>
      <c r="O276" s="377">
        <v>-0.12422360248447205</v>
      </c>
      <c r="P276" s="450">
        <v>0.40285714285714286</v>
      </c>
      <c r="Q276" s="460">
        <v>0.48059701492537316</v>
      </c>
    </row>
    <row r="277" spans="1:17" ht="12.75">
      <c r="A277" s="452"/>
      <c r="I277" s="374" t="s">
        <v>42</v>
      </c>
      <c r="J277" s="376">
        <v>2</v>
      </c>
      <c r="K277" s="376">
        <v>5</v>
      </c>
      <c r="L277" s="376">
        <v>5</v>
      </c>
      <c r="M277" s="376">
        <v>0</v>
      </c>
      <c r="N277" s="376">
        <v>2</v>
      </c>
      <c r="O277" s="377" t="s">
        <v>933</v>
      </c>
      <c r="P277" s="450">
        <v>0.014285714285714285</v>
      </c>
      <c r="Q277" s="460">
        <v>0</v>
      </c>
    </row>
    <row r="278" spans="1:17" ht="12.75">
      <c r="A278" s="452"/>
      <c r="I278" s="374" t="s">
        <v>35</v>
      </c>
      <c r="J278" s="376">
        <v>27</v>
      </c>
      <c r="K278" s="376">
        <v>66</v>
      </c>
      <c r="L278" s="376">
        <v>120</v>
      </c>
      <c r="M278" s="376">
        <v>54</v>
      </c>
      <c r="N278" s="376">
        <v>27</v>
      </c>
      <c r="O278" s="377">
        <v>0.2222222222222222</v>
      </c>
      <c r="P278" s="450">
        <v>0.18857142857142858</v>
      </c>
      <c r="Q278" s="460">
        <v>0.16119402985074627</v>
      </c>
    </row>
    <row r="279" spans="1:17" ht="12.75">
      <c r="A279" s="452"/>
      <c r="I279" s="374" t="s">
        <v>37</v>
      </c>
      <c r="J279" s="376">
        <v>16</v>
      </c>
      <c r="K279" s="376">
        <v>47</v>
      </c>
      <c r="L279" s="376">
        <v>86</v>
      </c>
      <c r="M279" s="376">
        <v>39</v>
      </c>
      <c r="N279" s="376">
        <v>16</v>
      </c>
      <c r="O279" s="377">
        <v>0.20512820512820512</v>
      </c>
      <c r="P279" s="450">
        <v>0.13428571428571429</v>
      </c>
      <c r="Q279" s="460">
        <v>0.11641791044776119</v>
      </c>
    </row>
    <row r="280" spans="1:17" ht="12.75">
      <c r="A280" s="452"/>
      <c r="I280" s="374" t="s">
        <v>38</v>
      </c>
      <c r="J280" s="376">
        <v>11</v>
      </c>
      <c r="K280" s="376">
        <v>32</v>
      </c>
      <c r="L280" s="376">
        <v>59</v>
      </c>
      <c r="M280" s="376">
        <v>27</v>
      </c>
      <c r="N280" s="376">
        <v>11</v>
      </c>
      <c r="O280" s="377">
        <v>0.18518518518518517</v>
      </c>
      <c r="P280" s="450">
        <v>0.09142857142857143</v>
      </c>
      <c r="Q280" s="460">
        <v>0.08059701492537313</v>
      </c>
    </row>
    <row r="281" spans="1:17" ht="12.75">
      <c r="A281" s="452"/>
      <c r="I281" s="374" t="s">
        <v>41</v>
      </c>
      <c r="J281" s="376">
        <v>1</v>
      </c>
      <c r="K281" s="376">
        <v>4</v>
      </c>
      <c r="L281" s="376">
        <v>7</v>
      </c>
      <c r="M281" s="376">
        <v>3</v>
      </c>
      <c r="N281" s="376">
        <v>1</v>
      </c>
      <c r="O281" s="377">
        <v>0.3333333333333333</v>
      </c>
      <c r="P281" s="450">
        <v>0.011428571428571429</v>
      </c>
      <c r="Q281" s="460">
        <v>0.008955223880597015</v>
      </c>
    </row>
    <row r="282" spans="1:17" ht="12.75">
      <c r="A282" s="451" t="s">
        <v>713</v>
      </c>
      <c r="B282" s="445" t="s">
        <v>953</v>
      </c>
      <c r="C282" s="445" t="s">
        <v>954</v>
      </c>
      <c r="D282" s="445" t="s">
        <v>955</v>
      </c>
      <c r="E282" s="445" t="s">
        <v>956</v>
      </c>
      <c r="F282" s="445" t="s">
        <v>718</v>
      </c>
      <c r="G282" s="446" t="s">
        <v>957</v>
      </c>
      <c r="H282" s="445" t="s">
        <v>148</v>
      </c>
      <c r="I282" s="445" t="s">
        <v>32</v>
      </c>
      <c r="J282" s="447">
        <v>7</v>
      </c>
      <c r="K282" s="447">
        <v>20</v>
      </c>
      <c r="L282" s="447">
        <v>38</v>
      </c>
      <c r="M282" s="447">
        <v>18</v>
      </c>
      <c r="N282" s="447">
        <v>7</v>
      </c>
      <c r="O282" s="448">
        <v>0.1111111111111111</v>
      </c>
      <c r="P282" s="449">
        <v>0.03179650238473768</v>
      </c>
      <c r="Q282" s="459">
        <v>0.029850746268656716</v>
      </c>
    </row>
    <row r="283" spans="1:17" ht="12.75">
      <c r="A283" s="452"/>
      <c r="I283" s="374" t="s">
        <v>39</v>
      </c>
      <c r="J283" s="376">
        <v>0</v>
      </c>
      <c r="K283" s="376">
        <v>0</v>
      </c>
      <c r="L283" s="376">
        <v>0</v>
      </c>
      <c r="M283" s="376">
        <v>0</v>
      </c>
      <c r="N283" s="376">
        <v>0</v>
      </c>
      <c r="O283" s="377" t="s">
        <v>933</v>
      </c>
      <c r="P283" s="450">
        <v>0</v>
      </c>
      <c r="Q283" s="460">
        <v>0</v>
      </c>
    </row>
    <row r="284" spans="1:17" ht="12.75">
      <c r="A284" s="452"/>
      <c r="I284" s="374" t="s">
        <v>40</v>
      </c>
      <c r="J284" s="376">
        <v>1</v>
      </c>
      <c r="K284" s="376">
        <v>13</v>
      </c>
      <c r="L284" s="376">
        <v>21</v>
      </c>
      <c r="M284" s="376">
        <v>8</v>
      </c>
      <c r="N284" s="376">
        <v>1</v>
      </c>
      <c r="O284" s="377">
        <v>0.625</v>
      </c>
      <c r="P284" s="450">
        <v>0.02066772655007949</v>
      </c>
      <c r="Q284" s="460">
        <v>0.013266998341625208</v>
      </c>
    </row>
    <row r="285" spans="1:17" ht="12.75">
      <c r="A285" s="452"/>
      <c r="I285" s="374" t="s">
        <v>33</v>
      </c>
      <c r="J285" s="376">
        <v>14</v>
      </c>
      <c r="K285" s="376">
        <v>51</v>
      </c>
      <c r="L285" s="376">
        <v>114</v>
      </c>
      <c r="M285" s="376">
        <v>63</v>
      </c>
      <c r="N285" s="376">
        <v>14</v>
      </c>
      <c r="O285" s="377">
        <v>-0.19047619047619047</v>
      </c>
      <c r="P285" s="450">
        <v>0.08108108108108109</v>
      </c>
      <c r="Q285" s="460">
        <v>0.1044776119402985</v>
      </c>
    </row>
    <row r="286" spans="1:17" ht="12.75">
      <c r="A286" s="452"/>
      <c r="I286" s="374" t="s">
        <v>34</v>
      </c>
      <c r="J286" s="376">
        <v>32</v>
      </c>
      <c r="K286" s="376">
        <v>99</v>
      </c>
      <c r="L286" s="376">
        <v>194</v>
      </c>
      <c r="M286" s="376">
        <v>95</v>
      </c>
      <c r="N286" s="376">
        <v>32</v>
      </c>
      <c r="O286" s="377">
        <v>0.042105263157894736</v>
      </c>
      <c r="P286" s="450">
        <v>0.1573926868044515</v>
      </c>
      <c r="Q286" s="460">
        <v>0.15754560530679934</v>
      </c>
    </row>
    <row r="287" spans="1:17" ht="12.75">
      <c r="A287" s="452"/>
      <c r="I287" s="374" t="s">
        <v>42</v>
      </c>
      <c r="J287" s="376">
        <v>3</v>
      </c>
      <c r="K287" s="376">
        <v>13</v>
      </c>
      <c r="L287" s="376">
        <v>16</v>
      </c>
      <c r="M287" s="376">
        <v>3</v>
      </c>
      <c r="N287" s="376">
        <v>3</v>
      </c>
      <c r="O287" s="377">
        <v>3.3333333333333335</v>
      </c>
      <c r="P287" s="450">
        <v>0.02066772655007949</v>
      </c>
      <c r="Q287" s="460">
        <v>0.004975124378109453</v>
      </c>
    </row>
    <row r="288" spans="1:17" ht="12.75">
      <c r="A288" s="452"/>
      <c r="I288" s="374" t="s">
        <v>35</v>
      </c>
      <c r="J288" s="376">
        <v>7</v>
      </c>
      <c r="K288" s="376">
        <v>25</v>
      </c>
      <c r="L288" s="376">
        <v>47</v>
      </c>
      <c r="M288" s="376">
        <v>22</v>
      </c>
      <c r="N288" s="376">
        <v>7</v>
      </c>
      <c r="O288" s="377">
        <v>0.13636363636363635</v>
      </c>
      <c r="P288" s="450">
        <v>0.0397456279809221</v>
      </c>
      <c r="Q288" s="460">
        <v>0.03648424543946932</v>
      </c>
    </row>
    <row r="289" spans="1:17" ht="12.75">
      <c r="A289" s="452"/>
      <c r="I289" s="374" t="s">
        <v>37</v>
      </c>
      <c r="J289" s="376">
        <v>82</v>
      </c>
      <c r="K289" s="376">
        <v>234</v>
      </c>
      <c r="L289" s="376">
        <v>466</v>
      </c>
      <c r="M289" s="376">
        <v>232</v>
      </c>
      <c r="N289" s="376">
        <v>82</v>
      </c>
      <c r="O289" s="377">
        <v>0.008620689655172414</v>
      </c>
      <c r="P289" s="450">
        <v>0.37201907790143085</v>
      </c>
      <c r="Q289" s="460">
        <v>0.38474295190713104</v>
      </c>
    </row>
    <row r="290" spans="1:17" ht="12.75">
      <c r="A290" s="452"/>
      <c r="I290" s="374" t="s">
        <v>38</v>
      </c>
      <c r="J290" s="376">
        <v>60</v>
      </c>
      <c r="K290" s="376">
        <v>169</v>
      </c>
      <c r="L290" s="376">
        <v>330</v>
      </c>
      <c r="M290" s="376">
        <v>161</v>
      </c>
      <c r="N290" s="376">
        <v>60</v>
      </c>
      <c r="O290" s="377">
        <v>0.049689440993788817</v>
      </c>
      <c r="P290" s="450">
        <v>0.2686804451510334</v>
      </c>
      <c r="Q290" s="460">
        <v>0.2669983416252073</v>
      </c>
    </row>
    <row r="291" spans="1:17" ht="12.75">
      <c r="A291" s="452"/>
      <c r="I291" s="374" t="s">
        <v>41</v>
      </c>
      <c r="J291" s="376">
        <v>3</v>
      </c>
      <c r="K291" s="376">
        <v>5</v>
      </c>
      <c r="L291" s="376">
        <v>6</v>
      </c>
      <c r="M291" s="376">
        <v>1</v>
      </c>
      <c r="N291" s="376">
        <v>3</v>
      </c>
      <c r="O291" s="377">
        <v>4</v>
      </c>
      <c r="P291" s="450">
        <v>0.00794912559618442</v>
      </c>
      <c r="Q291" s="460">
        <v>0.001658374792703151</v>
      </c>
    </row>
    <row r="292" spans="1:17" ht="12.75">
      <c r="A292" s="451" t="s">
        <v>713</v>
      </c>
      <c r="B292" s="445" t="s">
        <v>720</v>
      </c>
      <c r="C292" s="445" t="s">
        <v>721</v>
      </c>
      <c r="D292" s="445" t="s">
        <v>722</v>
      </c>
      <c r="E292" s="445" t="s">
        <v>717</v>
      </c>
      <c r="F292" s="445" t="s">
        <v>718</v>
      </c>
      <c r="G292" s="446" t="s">
        <v>723</v>
      </c>
      <c r="H292" s="445" t="s">
        <v>279</v>
      </c>
      <c r="I292" s="445" t="s">
        <v>96</v>
      </c>
      <c r="J292" s="447">
        <v>5</v>
      </c>
      <c r="K292" s="447">
        <v>10</v>
      </c>
      <c r="L292" s="447">
        <v>14</v>
      </c>
      <c r="M292" s="447">
        <v>4</v>
      </c>
      <c r="N292" s="447">
        <v>5</v>
      </c>
      <c r="O292" s="448">
        <v>1.5</v>
      </c>
      <c r="P292" s="449">
        <v>0.04405286343612335</v>
      </c>
      <c r="Q292" s="459">
        <v>0.019417475728155338</v>
      </c>
    </row>
    <row r="293" spans="1:17" ht="12.75">
      <c r="A293" s="452"/>
      <c r="I293" s="374" t="s">
        <v>32</v>
      </c>
      <c r="J293" s="376">
        <v>0</v>
      </c>
      <c r="K293" s="376">
        <v>2</v>
      </c>
      <c r="L293" s="376">
        <v>3</v>
      </c>
      <c r="M293" s="376">
        <v>1</v>
      </c>
      <c r="N293" s="376">
        <v>0</v>
      </c>
      <c r="O293" s="377">
        <v>1</v>
      </c>
      <c r="P293" s="450">
        <v>0.00881057268722467</v>
      </c>
      <c r="Q293" s="460">
        <v>0.0048543689320388345</v>
      </c>
    </row>
    <row r="294" spans="1:17" ht="12.75">
      <c r="A294" s="452"/>
      <c r="I294" s="374" t="s">
        <v>39</v>
      </c>
      <c r="J294" s="376">
        <v>0</v>
      </c>
      <c r="K294" s="376">
        <v>0</v>
      </c>
      <c r="L294" s="376">
        <v>0</v>
      </c>
      <c r="M294" s="376">
        <v>0</v>
      </c>
      <c r="N294" s="376">
        <v>0</v>
      </c>
      <c r="O294" s="377" t="s">
        <v>933</v>
      </c>
      <c r="P294" s="450">
        <v>0</v>
      </c>
      <c r="Q294" s="460">
        <v>0</v>
      </c>
    </row>
    <row r="295" spans="1:17" ht="12.75">
      <c r="A295" s="452"/>
      <c r="I295" s="374" t="s">
        <v>40</v>
      </c>
      <c r="J295" s="376">
        <v>3</v>
      </c>
      <c r="K295" s="376">
        <v>3</v>
      </c>
      <c r="L295" s="376">
        <v>3</v>
      </c>
      <c r="M295" s="376">
        <v>0</v>
      </c>
      <c r="N295" s="376">
        <v>3</v>
      </c>
      <c r="O295" s="377" t="s">
        <v>933</v>
      </c>
      <c r="P295" s="450">
        <v>0.013215859030837005</v>
      </c>
      <c r="Q295" s="460">
        <v>0</v>
      </c>
    </row>
    <row r="296" spans="1:17" ht="12.75">
      <c r="A296" s="452"/>
      <c r="I296" s="374" t="s">
        <v>33</v>
      </c>
      <c r="J296" s="376">
        <v>6</v>
      </c>
      <c r="K296" s="376">
        <v>12</v>
      </c>
      <c r="L296" s="376">
        <v>19</v>
      </c>
      <c r="M296" s="376">
        <v>7</v>
      </c>
      <c r="N296" s="376">
        <v>6</v>
      </c>
      <c r="O296" s="377">
        <v>0.7142857142857143</v>
      </c>
      <c r="P296" s="450">
        <v>0.05286343612334802</v>
      </c>
      <c r="Q296" s="460">
        <v>0.03398058252427184</v>
      </c>
    </row>
    <row r="297" spans="1:17" ht="12.75">
      <c r="A297" s="452"/>
      <c r="I297" s="374" t="s">
        <v>34</v>
      </c>
      <c r="J297" s="376">
        <v>32</v>
      </c>
      <c r="K297" s="376">
        <v>118</v>
      </c>
      <c r="L297" s="376">
        <v>221</v>
      </c>
      <c r="M297" s="376">
        <v>103</v>
      </c>
      <c r="N297" s="376">
        <v>32</v>
      </c>
      <c r="O297" s="377">
        <v>0.14563106796116504</v>
      </c>
      <c r="P297" s="450">
        <v>0.5198237885462555</v>
      </c>
      <c r="Q297" s="460">
        <v>0.5</v>
      </c>
    </row>
    <row r="298" spans="1:17" ht="12.75">
      <c r="A298" s="452"/>
      <c r="I298" s="374" t="s">
        <v>42</v>
      </c>
      <c r="J298" s="376">
        <v>6</v>
      </c>
      <c r="K298" s="376">
        <v>8</v>
      </c>
      <c r="L298" s="376">
        <v>8</v>
      </c>
      <c r="M298" s="376">
        <v>0</v>
      </c>
      <c r="N298" s="376">
        <v>6</v>
      </c>
      <c r="O298" s="377" t="s">
        <v>933</v>
      </c>
      <c r="P298" s="450">
        <v>0.03524229074889868</v>
      </c>
      <c r="Q298" s="460">
        <v>0</v>
      </c>
    </row>
    <row r="299" spans="1:17" ht="12.75">
      <c r="A299" s="452"/>
      <c r="I299" s="374" t="s">
        <v>35</v>
      </c>
      <c r="J299" s="376">
        <v>0</v>
      </c>
      <c r="K299" s="376">
        <v>3</v>
      </c>
      <c r="L299" s="376">
        <v>7</v>
      </c>
      <c r="M299" s="376">
        <v>4</v>
      </c>
      <c r="N299" s="376">
        <v>0</v>
      </c>
      <c r="O299" s="377">
        <v>-0.25</v>
      </c>
      <c r="P299" s="450">
        <v>0.013215859030837005</v>
      </c>
      <c r="Q299" s="460">
        <v>0.019417475728155338</v>
      </c>
    </row>
    <row r="300" spans="1:17" ht="12.75">
      <c r="A300" s="452"/>
      <c r="I300" s="374" t="s">
        <v>37</v>
      </c>
      <c r="J300" s="376">
        <v>3</v>
      </c>
      <c r="K300" s="376">
        <v>11</v>
      </c>
      <c r="L300" s="376">
        <v>32</v>
      </c>
      <c r="M300" s="376">
        <v>21</v>
      </c>
      <c r="N300" s="376">
        <v>3</v>
      </c>
      <c r="O300" s="377">
        <v>-0.47619047619047616</v>
      </c>
      <c r="P300" s="450">
        <v>0.048458149779735685</v>
      </c>
      <c r="Q300" s="460">
        <v>0.10194174757281553</v>
      </c>
    </row>
    <row r="301" spans="1:17" ht="12.75">
      <c r="A301" s="452"/>
      <c r="I301" s="374" t="s">
        <v>38</v>
      </c>
      <c r="J301" s="376">
        <v>16</v>
      </c>
      <c r="K301" s="376">
        <v>60</v>
      </c>
      <c r="L301" s="376">
        <v>126</v>
      </c>
      <c r="M301" s="376">
        <v>66</v>
      </c>
      <c r="N301" s="376">
        <v>16</v>
      </c>
      <c r="O301" s="377">
        <v>-0.09090909090909091</v>
      </c>
      <c r="P301" s="450">
        <v>0.2643171806167401</v>
      </c>
      <c r="Q301" s="460">
        <v>0.32038834951456313</v>
      </c>
    </row>
    <row r="302" spans="1:17" ht="12.75">
      <c r="A302" s="451" t="s">
        <v>713</v>
      </c>
      <c r="B302" s="445" t="s">
        <v>819</v>
      </c>
      <c r="C302" s="445" t="s">
        <v>820</v>
      </c>
      <c r="D302" s="445" t="s">
        <v>821</v>
      </c>
      <c r="E302" s="445" t="s">
        <v>822</v>
      </c>
      <c r="F302" s="445" t="s">
        <v>718</v>
      </c>
      <c r="G302" s="446" t="s">
        <v>823</v>
      </c>
      <c r="H302" s="445" t="s">
        <v>232</v>
      </c>
      <c r="I302" s="445" t="s">
        <v>96</v>
      </c>
      <c r="J302" s="447">
        <v>0</v>
      </c>
      <c r="K302" s="447">
        <v>0</v>
      </c>
      <c r="L302" s="447">
        <v>0</v>
      </c>
      <c r="M302" s="447">
        <v>0</v>
      </c>
      <c r="N302" s="447">
        <v>0</v>
      </c>
      <c r="O302" s="448" t="s">
        <v>933</v>
      </c>
      <c r="P302" s="449">
        <v>0</v>
      </c>
      <c r="Q302" s="459">
        <v>0</v>
      </c>
    </row>
    <row r="303" spans="1:17" ht="12.75">
      <c r="A303" s="452"/>
      <c r="I303" s="374" t="s">
        <v>32</v>
      </c>
      <c r="J303" s="376">
        <v>1</v>
      </c>
      <c r="K303" s="376">
        <v>3</v>
      </c>
      <c r="L303" s="376">
        <v>7</v>
      </c>
      <c r="M303" s="376">
        <v>4</v>
      </c>
      <c r="N303" s="376">
        <v>1</v>
      </c>
      <c r="O303" s="377">
        <v>-0.25</v>
      </c>
      <c r="P303" s="450">
        <v>0.006507592190889371</v>
      </c>
      <c r="Q303" s="460">
        <v>0.009708737864077669</v>
      </c>
    </row>
    <row r="304" spans="1:17" ht="12.75">
      <c r="A304" s="452"/>
      <c r="I304" s="374" t="s">
        <v>40</v>
      </c>
      <c r="J304" s="376">
        <v>2</v>
      </c>
      <c r="K304" s="376">
        <v>4</v>
      </c>
      <c r="L304" s="376">
        <v>11</v>
      </c>
      <c r="M304" s="376">
        <v>7</v>
      </c>
      <c r="N304" s="376">
        <v>2</v>
      </c>
      <c r="O304" s="377">
        <v>-0.42857142857142855</v>
      </c>
      <c r="P304" s="450">
        <v>0.008676789587852495</v>
      </c>
      <c r="Q304" s="460">
        <v>0.01699029126213592</v>
      </c>
    </row>
    <row r="305" spans="1:17" ht="12.75">
      <c r="A305" s="452"/>
      <c r="I305" s="374" t="s">
        <v>33</v>
      </c>
      <c r="J305" s="376">
        <v>0</v>
      </c>
      <c r="K305" s="376">
        <v>0</v>
      </c>
      <c r="L305" s="376">
        <v>5</v>
      </c>
      <c r="M305" s="376">
        <v>5</v>
      </c>
      <c r="N305" s="376">
        <v>0</v>
      </c>
      <c r="O305" s="377">
        <v>-1</v>
      </c>
      <c r="P305" s="450">
        <v>0</v>
      </c>
      <c r="Q305" s="460">
        <v>0.012135922330097087</v>
      </c>
    </row>
    <row r="306" spans="1:17" ht="12.75">
      <c r="A306" s="452"/>
      <c r="I306" s="374" t="s">
        <v>34</v>
      </c>
      <c r="J306" s="376">
        <v>29</v>
      </c>
      <c r="K306" s="376">
        <v>74</v>
      </c>
      <c r="L306" s="376">
        <v>149</v>
      </c>
      <c r="M306" s="376">
        <v>75</v>
      </c>
      <c r="N306" s="376">
        <v>29</v>
      </c>
      <c r="O306" s="377">
        <v>-0.013333333333333334</v>
      </c>
      <c r="P306" s="450">
        <v>0.16052060737527116</v>
      </c>
      <c r="Q306" s="460">
        <v>0.1820388349514563</v>
      </c>
    </row>
    <row r="307" spans="1:17" ht="12.75">
      <c r="A307" s="452"/>
      <c r="I307" s="374" t="s">
        <v>42</v>
      </c>
      <c r="J307" s="376">
        <v>1</v>
      </c>
      <c r="K307" s="376">
        <v>1</v>
      </c>
      <c r="L307" s="376">
        <v>1</v>
      </c>
      <c r="M307" s="376">
        <v>0</v>
      </c>
      <c r="N307" s="376">
        <v>1</v>
      </c>
      <c r="O307" s="377" t="s">
        <v>933</v>
      </c>
      <c r="P307" s="450">
        <v>0.0021691973969631237</v>
      </c>
      <c r="Q307" s="460">
        <v>0</v>
      </c>
    </row>
    <row r="308" spans="1:17" ht="12.75">
      <c r="A308" s="452"/>
      <c r="I308" s="374" t="s">
        <v>35</v>
      </c>
      <c r="J308" s="376">
        <v>17</v>
      </c>
      <c r="K308" s="376">
        <v>39</v>
      </c>
      <c r="L308" s="376">
        <v>63</v>
      </c>
      <c r="M308" s="376">
        <v>24</v>
      </c>
      <c r="N308" s="376">
        <v>17</v>
      </c>
      <c r="O308" s="377">
        <v>0.625</v>
      </c>
      <c r="P308" s="450">
        <v>0.08459869848156182</v>
      </c>
      <c r="Q308" s="460">
        <v>0.05825242718446602</v>
      </c>
    </row>
    <row r="309" spans="1:17" ht="12.75">
      <c r="A309" s="452"/>
      <c r="I309" s="374" t="s">
        <v>37</v>
      </c>
      <c r="J309" s="376">
        <v>48</v>
      </c>
      <c r="K309" s="376">
        <v>134</v>
      </c>
      <c r="L309" s="376">
        <v>255</v>
      </c>
      <c r="M309" s="376">
        <v>121</v>
      </c>
      <c r="N309" s="376">
        <v>48</v>
      </c>
      <c r="O309" s="377">
        <v>0.10743801652892562</v>
      </c>
      <c r="P309" s="450">
        <v>0.29067245119305857</v>
      </c>
      <c r="Q309" s="460">
        <v>0.2936893203883495</v>
      </c>
    </row>
    <row r="310" spans="1:17" ht="12.75">
      <c r="A310" s="452"/>
      <c r="I310" s="374" t="s">
        <v>38</v>
      </c>
      <c r="J310" s="376">
        <v>68</v>
      </c>
      <c r="K310" s="376">
        <v>206</v>
      </c>
      <c r="L310" s="376">
        <v>382</v>
      </c>
      <c r="M310" s="376">
        <v>176</v>
      </c>
      <c r="N310" s="376">
        <v>68</v>
      </c>
      <c r="O310" s="377">
        <v>0.17045454545454544</v>
      </c>
      <c r="P310" s="450">
        <v>0.44685466377440347</v>
      </c>
      <c r="Q310" s="460">
        <v>0.42718446601941745</v>
      </c>
    </row>
    <row r="311" spans="1:17" ht="12.75">
      <c r="A311" s="451" t="s">
        <v>713</v>
      </c>
      <c r="B311" s="445" t="s">
        <v>882</v>
      </c>
      <c r="C311" s="445" t="s">
        <v>883</v>
      </c>
      <c r="D311" s="445" t="s">
        <v>884</v>
      </c>
      <c r="E311" s="445" t="s">
        <v>885</v>
      </c>
      <c r="F311" s="445" t="s">
        <v>718</v>
      </c>
      <c r="G311" s="446" t="s">
        <v>886</v>
      </c>
      <c r="H311" s="445" t="s">
        <v>279</v>
      </c>
      <c r="I311" s="445" t="s">
        <v>96</v>
      </c>
      <c r="J311" s="447">
        <v>1</v>
      </c>
      <c r="K311" s="447">
        <v>1</v>
      </c>
      <c r="L311" s="447">
        <v>3</v>
      </c>
      <c r="M311" s="447">
        <v>2</v>
      </c>
      <c r="N311" s="447">
        <v>1</v>
      </c>
      <c r="O311" s="448">
        <v>-0.5</v>
      </c>
      <c r="P311" s="449">
        <v>0.002890173410404624</v>
      </c>
      <c r="Q311" s="459">
        <v>0.005649717514124294</v>
      </c>
    </row>
    <row r="312" spans="1:17" ht="12.75">
      <c r="A312" s="452"/>
      <c r="I312" s="374" t="s">
        <v>32</v>
      </c>
      <c r="J312" s="376">
        <v>0</v>
      </c>
      <c r="K312" s="376">
        <v>0</v>
      </c>
      <c r="L312" s="376">
        <v>0</v>
      </c>
      <c r="M312" s="376">
        <v>0</v>
      </c>
      <c r="N312" s="376">
        <v>0</v>
      </c>
      <c r="O312" s="377" t="s">
        <v>933</v>
      </c>
      <c r="P312" s="450">
        <v>0</v>
      </c>
      <c r="Q312" s="460">
        <v>0</v>
      </c>
    </row>
    <row r="313" spans="1:17" ht="12.75">
      <c r="A313" s="452"/>
      <c r="I313" s="374" t="s">
        <v>33</v>
      </c>
      <c r="J313" s="376">
        <v>9</v>
      </c>
      <c r="K313" s="376">
        <v>20</v>
      </c>
      <c r="L313" s="376">
        <v>42</v>
      </c>
      <c r="M313" s="376">
        <v>22</v>
      </c>
      <c r="N313" s="376">
        <v>9</v>
      </c>
      <c r="O313" s="377">
        <v>-0.09090909090909091</v>
      </c>
      <c r="P313" s="450">
        <v>0.057803468208092484</v>
      </c>
      <c r="Q313" s="460">
        <v>0.062146892655367235</v>
      </c>
    </row>
    <row r="314" spans="1:17" ht="12.75">
      <c r="A314" s="452"/>
      <c r="I314" s="374" t="s">
        <v>34</v>
      </c>
      <c r="J314" s="376">
        <v>54</v>
      </c>
      <c r="K314" s="376">
        <v>153</v>
      </c>
      <c r="L314" s="376">
        <v>316</v>
      </c>
      <c r="M314" s="376">
        <v>163</v>
      </c>
      <c r="N314" s="376">
        <v>54</v>
      </c>
      <c r="O314" s="377">
        <v>-0.06134969325153374</v>
      </c>
      <c r="P314" s="450">
        <v>0.4421965317919075</v>
      </c>
      <c r="Q314" s="460">
        <v>0.4604519774011299</v>
      </c>
    </row>
    <row r="315" spans="1:17" ht="12.75">
      <c r="A315" s="452"/>
      <c r="I315" s="374" t="s">
        <v>35</v>
      </c>
      <c r="J315" s="376">
        <v>6</v>
      </c>
      <c r="K315" s="376">
        <v>12</v>
      </c>
      <c r="L315" s="376">
        <v>19</v>
      </c>
      <c r="M315" s="376">
        <v>7</v>
      </c>
      <c r="N315" s="376">
        <v>6</v>
      </c>
      <c r="O315" s="377">
        <v>0.7142857142857143</v>
      </c>
      <c r="P315" s="450">
        <v>0.03468208092485549</v>
      </c>
      <c r="Q315" s="460">
        <v>0.01977401129943503</v>
      </c>
    </row>
    <row r="316" spans="1:17" ht="12.75">
      <c r="A316" s="452"/>
      <c r="I316" s="374" t="s">
        <v>37</v>
      </c>
      <c r="J316" s="376">
        <v>32</v>
      </c>
      <c r="K316" s="376">
        <v>80</v>
      </c>
      <c r="L316" s="376">
        <v>168</v>
      </c>
      <c r="M316" s="376">
        <v>88</v>
      </c>
      <c r="N316" s="376">
        <v>32</v>
      </c>
      <c r="O316" s="377">
        <v>-0.09090909090909091</v>
      </c>
      <c r="P316" s="450">
        <v>0.23121387283236994</v>
      </c>
      <c r="Q316" s="460">
        <v>0.24858757062146894</v>
      </c>
    </row>
    <row r="317" spans="1:17" ht="12.75">
      <c r="A317" s="452"/>
      <c r="I317" s="374" t="s">
        <v>38</v>
      </c>
      <c r="J317" s="376">
        <v>27</v>
      </c>
      <c r="K317" s="376">
        <v>80</v>
      </c>
      <c r="L317" s="376">
        <v>152</v>
      </c>
      <c r="M317" s="376">
        <v>72</v>
      </c>
      <c r="N317" s="376">
        <v>27</v>
      </c>
      <c r="O317" s="377">
        <v>0.1111111111111111</v>
      </c>
      <c r="P317" s="450">
        <v>0.23121387283236994</v>
      </c>
      <c r="Q317" s="460">
        <v>0.2033898305084746</v>
      </c>
    </row>
    <row r="318" spans="1:17" ht="12.75">
      <c r="A318" s="451" t="s">
        <v>713</v>
      </c>
      <c r="B318" s="445" t="s">
        <v>958</v>
      </c>
      <c r="C318" s="445" t="s">
        <v>959</v>
      </c>
      <c r="D318" s="445" t="s">
        <v>960</v>
      </c>
      <c r="E318" s="445" t="s">
        <v>756</v>
      </c>
      <c r="F318" s="445" t="s">
        <v>718</v>
      </c>
      <c r="G318" s="446" t="s">
        <v>757</v>
      </c>
      <c r="H318" s="445" t="s">
        <v>345</v>
      </c>
      <c r="I318" s="445" t="s">
        <v>32</v>
      </c>
      <c r="J318" s="447">
        <v>0</v>
      </c>
      <c r="K318" s="447">
        <v>0</v>
      </c>
      <c r="L318" s="447">
        <v>0</v>
      </c>
      <c r="M318" s="447">
        <v>0</v>
      </c>
      <c r="N318" s="447">
        <v>0</v>
      </c>
      <c r="O318" s="448" t="s">
        <v>933</v>
      </c>
      <c r="P318" s="449">
        <v>0</v>
      </c>
      <c r="Q318" s="459">
        <v>0</v>
      </c>
    </row>
    <row r="319" spans="1:17" ht="12.75">
      <c r="A319" s="452"/>
      <c r="I319" s="374" t="s">
        <v>33</v>
      </c>
      <c r="J319" s="376">
        <v>8</v>
      </c>
      <c r="K319" s="376">
        <v>29</v>
      </c>
      <c r="L319" s="376">
        <v>65</v>
      </c>
      <c r="M319" s="376">
        <v>36</v>
      </c>
      <c r="N319" s="376">
        <v>8</v>
      </c>
      <c r="O319" s="377">
        <v>-0.19444444444444445</v>
      </c>
      <c r="P319" s="450">
        <v>0.26605504587155965</v>
      </c>
      <c r="Q319" s="460">
        <v>0.27692307692307694</v>
      </c>
    </row>
    <row r="320" spans="1:17" ht="12.75">
      <c r="A320" s="452"/>
      <c r="I320" s="374" t="s">
        <v>34</v>
      </c>
      <c r="J320" s="376">
        <v>17</v>
      </c>
      <c r="K320" s="376">
        <v>43</v>
      </c>
      <c r="L320" s="376">
        <v>99</v>
      </c>
      <c r="M320" s="376">
        <v>56</v>
      </c>
      <c r="N320" s="376">
        <v>17</v>
      </c>
      <c r="O320" s="377">
        <v>-0.23214285714285715</v>
      </c>
      <c r="P320" s="450">
        <v>0.3944954128440367</v>
      </c>
      <c r="Q320" s="460">
        <v>0.4307692307692308</v>
      </c>
    </row>
    <row r="321" spans="1:17" ht="12.75">
      <c r="A321" s="452"/>
      <c r="I321" s="374" t="s">
        <v>37</v>
      </c>
      <c r="J321" s="376">
        <v>6</v>
      </c>
      <c r="K321" s="376">
        <v>14</v>
      </c>
      <c r="L321" s="376">
        <v>24</v>
      </c>
      <c r="M321" s="376">
        <v>10</v>
      </c>
      <c r="N321" s="376">
        <v>6</v>
      </c>
      <c r="O321" s="377">
        <v>0.4</v>
      </c>
      <c r="P321" s="450">
        <v>0.12844036697247707</v>
      </c>
      <c r="Q321" s="460">
        <v>0.07692307692307693</v>
      </c>
    </row>
    <row r="322" spans="1:17" ht="12.75">
      <c r="A322" s="452"/>
      <c r="I322" s="374" t="s">
        <v>38</v>
      </c>
      <c r="J322" s="376">
        <v>7</v>
      </c>
      <c r="K322" s="376">
        <v>23</v>
      </c>
      <c r="L322" s="376">
        <v>51</v>
      </c>
      <c r="M322" s="376">
        <v>28</v>
      </c>
      <c r="N322" s="376">
        <v>7</v>
      </c>
      <c r="O322" s="377">
        <v>-0.17857142857142858</v>
      </c>
      <c r="P322" s="450">
        <v>0.21100917431192662</v>
      </c>
      <c r="Q322" s="460">
        <v>0.2153846153846154</v>
      </c>
    </row>
    <row r="323" spans="1:17" ht="12.75">
      <c r="A323" s="451" t="s">
        <v>713</v>
      </c>
      <c r="B323" s="445" t="s">
        <v>824</v>
      </c>
      <c r="C323" s="445" t="s">
        <v>825</v>
      </c>
      <c r="D323" s="445" t="s">
        <v>826</v>
      </c>
      <c r="E323" s="445" t="s">
        <v>827</v>
      </c>
      <c r="F323" s="445" t="s">
        <v>718</v>
      </c>
      <c r="G323" s="446" t="s">
        <v>828</v>
      </c>
      <c r="H323" s="445" t="s">
        <v>232</v>
      </c>
      <c r="I323" s="445" t="s">
        <v>96</v>
      </c>
      <c r="J323" s="447">
        <v>0</v>
      </c>
      <c r="K323" s="447">
        <v>0</v>
      </c>
      <c r="L323" s="447">
        <v>0</v>
      </c>
      <c r="M323" s="447">
        <v>0</v>
      </c>
      <c r="N323" s="447">
        <v>0</v>
      </c>
      <c r="O323" s="448" t="s">
        <v>933</v>
      </c>
      <c r="P323" s="449">
        <v>0</v>
      </c>
      <c r="Q323" s="459">
        <v>0</v>
      </c>
    </row>
    <row r="324" spans="1:17" ht="12.75">
      <c r="A324" s="452"/>
      <c r="I324" s="374" t="s">
        <v>32</v>
      </c>
      <c r="J324" s="376">
        <v>2</v>
      </c>
      <c r="K324" s="376">
        <v>6</v>
      </c>
      <c r="L324" s="376">
        <v>7</v>
      </c>
      <c r="M324" s="376">
        <v>1</v>
      </c>
      <c r="N324" s="376">
        <v>2</v>
      </c>
      <c r="O324" s="377">
        <v>5</v>
      </c>
      <c r="P324" s="450">
        <v>0.019230769230769232</v>
      </c>
      <c r="Q324" s="460">
        <v>0.0035087719298245615</v>
      </c>
    </row>
    <row r="325" spans="1:17" ht="12.75">
      <c r="A325" s="452"/>
      <c r="I325" s="374" t="s">
        <v>40</v>
      </c>
      <c r="J325" s="376">
        <v>0</v>
      </c>
      <c r="K325" s="376">
        <v>0</v>
      </c>
      <c r="L325" s="376">
        <v>0</v>
      </c>
      <c r="M325" s="376">
        <v>0</v>
      </c>
      <c r="N325" s="376">
        <v>0</v>
      </c>
      <c r="O325" s="377" t="s">
        <v>933</v>
      </c>
      <c r="P325" s="450">
        <v>0</v>
      </c>
      <c r="Q325" s="460">
        <v>0</v>
      </c>
    </row>
    <row r="326" spans="1:17" ht="12.75">
      <c r="A326" s="452"/>
      <c r="I326" s="374" t="s">
        <v>33</v>
      </c>
      <c r="J326" s="376">
        <v>12</v>
      </c>
      <c r="K326" s="376">
        <v>30</v>
      </c>
      <c r="L326" s="376">
        <v>50</v>
      </c>
      <c r="M326" s="376">
        <v>20</v>
      </c>
      <c r="N326" s="376">
        <v>12</v>
      </c>
      <c r="O326" s="377">
        <v>0.5</v>
      </c>
      <c r="P326" s="450">
        <v>0.09615384615384616</v>
      </c>
      <c r="Q326" s="460">
        <v>0.07017543859649122</v>
      </c>
    </row>
    <row r="327" spans="1:17" ht="12.75">
      <c r="A327" s="452"/>
      <c r="I327" s="374" t="s">
        <v>34</v>
      </c>
      <c r="J327" s="376">
        <v>20</v>
      </c>
      <c r="K327" s="376">
        <v>62</v>
      </c>
      <c r="L327" s="376">
        <v>135</v>
      </c>
      <c r="M327" s="376">
        <v>73</v>
      </c>
      <c r="N327" s="376">
        <v>20</v>
      </c>
      <c r="O327" s="377">
        <v>-0.1506849315068493</v>
      </c>
      <c r="P327" s="450">
        <v>0.1987179487179487</v>
      </c>
      <c r="Q327" s="460">
        <v>0.256140350877193</v>
      </c>
    </row>
    <row r="328" spans="1:17" ht="12.75">
      <c r="A328" s="452"/>
      <c r="I328" s="374" t="s">
        <v>42</v>
      </c>
      <c r="J328" s="376">
        <v>1</v>
      </c>
      <c r="K328" s="376">
        <v>6</v>
      </c>
      <c r="L328" s="376">
        <v>9</v>
      </c>
      <c r="M328" s="376">
        <v>3</v>
      </c>
      <c r="N328" s="376">
        <v>1</v>
      </c>
      <c r="O328" s="377">
        <v>1</v>
      </c>
      <c r="P328" s="450">
        <v>0.019230769230769232</v>
      </c>
      <c r="Q328" s="460">
        <v>0.010526315789473684</v>
      </c>
    </row>
    <row r="329" spans="1:17" ht="12.75">
      <c r="A329" s="452"/>
      <c r="I329" s="374" t="s">
        <v>35</v>
      </c>
      <c r="J329" s="376">
        <v>4</v>
      </c>
      <c r="K329" s="376">
        <v>9</v>
      </c>
      <c r="L329" s="376">
        <v>17</v>
      </c>
      <c r="M329" s="376">
        <v>8</v>
      </c>
      <c r="N329" s="376">
        <v>4</v>
      </c>
      <c r="O329" s="377">
        <v>0.125</v>
      </c>
      <c r="P329" s="450">
        <v>0.028846153846153848</v>
      </c>
      <c r="Q329" s="460">
        <v>0.028070175438596492</v>
      </c>
    </row>
    <row r="330" spans="1:17" ht="12.75">
      <c r="A330" s="452"/>
      <c r="I330" s="374" t="s">
        <v>37</v>
      </c>
      <c r="J330" s="376">
        <v>33</v>
      </c>
      <c r="K330" s="376">
        <v>118</v>
      </c>
      <c r="L330" s="376">
        <v>224</v>
      </c>
      <c r="M330" s="376">
        <v>106</v>
      </c>
      <c r="N330" s="376">
        <v>33</v>
      </c>
      <c r="O330" s="377">
        <v>0.11320754716981132</v>
      </c>
      <c r="P330" s="450">
        <v>0.3782051282051282</v>
      </c>
      <c r="Q330" s="460">
        <v>0.3719298245614035</v>
      </c>
    </row>
    <row r="331" spans="1:17" ht="12.75">
      <c r="A331" s="452"/>
      <c r="I331" s="374" t="s">
        <v>38</v>
      </c>
      <c r="J331" s="376">
        <v>29</v>
      </c>
      <c r="K331" s="376">
        <v>81</v>
      </c>
      <c r="L331" s="376">
        <v>155</v>
      </c>
      <c r="M331" s="376">
        <v>74</v>
      </c>
      <c r="N331" s="376">
        <v>29</v>
      </c>
      <c r="O331" s="377">
        <v>0.0945945945945946</v>
      </c>
      <c r="P331" s="450">
        <v>0.25961538461538464</v>
      </c>
      <c r="Q331" s="460">
        <v>0.2596491228070175</v>
      </c>
    </row>
    <row r="332" spans="1:17" ht="12.75">
      <c r="A332" s="451" t="s">
        <v>713</v>
      </c>
      <c r="B332" s="445" t="s">
        <v>829</v>
      </c>
      <c r="C332" s="445" t="s">
        <v>830</v>
      </c>
      <c r="D332" s="445" t="s">
        <v>831</v>
      </c>
      <c r="E332" s="445" t="s">
        <v>832</v>
      </c>
      <c r="F332" s="445" t="s">
        <v>718</v>
      </c>
      <c r="G332" s="446" t="s">
        <v>833</v>
      </c>
      <c r="H332" s="445" t="s">
        <v>345</v>
      </c>
      <c r="I332" s="445" t="s">
        <v>96</v>
      </c>
      <c r="J332" s="447">
        <v>0</v>
      </c>
      <c r="K332" s="447">
        <v>0</v>
      </c>
      <c r="L332" s="447">
        <v>0</v>
      </c>
      <c r="M332" s="447">
        <v>0</v>
      </c>
      <c r="N332" s="447">
        <v>0</v>
      </c>
      <c r="O332" s="448" t="s">
        <v>933</v>
      </c>
      <c r="P332" s="449">
        <v>0</v>
      </c>
      <c r="Q332" s="459">
        <v>0</v>
      </c>
    </row>
    <row r="333" spans="1:17" ht="12.75">
      <c r="A333" s="452"/>
      <c r="I333" s="374" t="s">
        <v>33</v>
      </c>
      <c r="J333" s="376">
        <v>5</v>
      </c>
      <c r="K333" s="376">
        <v>6</v>
      </c>
      <c r="L333" s="376">
        <v>6</v>
      </c>
      <c r="M333" s="376">
        <v>0</v>
      </c>
      <c r="N333" s="376">
        <v>5</v>
      </c>
      <c r="O333" s="377" t="s">
        <v>933</v>
      </c>
      <c r="P333" s="450">
        <v>0.0821917808219178</v>
      </c>
      <c r="Q333" s="460">
        <v>0</v>
      </c>
    </row>
    <row r="334" spans="1:17" ht="12.75">
      <c r="A334" s="452"/>
      <c r="I334" s="374" t="s">
        <v>34</v>
      </c>
      <c r="J334" s="376">
        <v>19</v>
      </c>
      <c r="K334" s="376">
        <v>66</v>
      </c>
      <c r="L334" s="376">
        <v>116</v>
      </c>
      <c r="M334" s="376">
        <v>50</v>
      </c>
      <c r="N334" s="376">
        <v>19</v>
      </c>
      <c r="O334" s="377">
        <v>0.32</v>
      </c>
      <c r="P334" s="450">
        <v>0.9041095890410958</v>
      </c>
      <c r="Q334" s="460">
        <v>0.6666666666666666</v>
      </c>
    </row>
    <row r="335" spans="1:17" ht="12.75">
      <c r="A335" s="452"/>
      <c r="I335" s="374" t="s">
        <v>37</v>
      </c>
      <c r="J335" s="376">
        <v>0</v>
      </c>
      <c r="K335" s="376">
        <v>1</v>
      </c>
      <c r="L335" s="376">
        <v>15</v>
      </c>
      <c r="M335" s="376">
        <v>14</v>
      </c>
      <c r="N335" s="376">
        <v>0</v>
      </c>
      <c r="O335" s="377">
        <v>-0.9285714285714286</v>
      </c>
      <c r="P335" s="450">
        <v>0.0136986301369863</v>
      </c>
      <c r="Q335" s="460">
        <v>0.18666666666666668</v>
      </c>
    </row>
    <row r="336" spans="1:17" ht="12.75">
      <c r="A336" s="452"/>
      <c r="I336" s="374" t="s">
        <v>38</v>
      </c>
      <c r="J336" s="376">
        <v>0</v>
      </c>
      <c r="K336" s="376">
        <v>0</v>
      </c>
      <c r="L336" s="376">
        <v>11</v>
      </c>
      <c r="M336" s="376">
        <v>11</v>
      </c>
      <c r="N336" s="376">
        <v>0</v>
      </c>
      <c r="O336" s="377">
        <v>-1</v>
      </c>
      <c r="P336" s="450">
        <v>0</v>
      </c>
      <c r="Q336" s="460">
        <v>0.14666666666666667</v>
      </c>
    </row>
    <row r="337" spans="1:17" ht="12.75">
      <c r="A337" s="451" t="s">
        <v>713</v>
      </c>
      <c r="B337" s="445" t="s">
        <v>928</v>
      </c>
      <c r="C337" s="445" t="s">
        <v>929</v>
      </c>
      <c r="D337" s="445" t="s">
        <v>930</v>
      </c>
      <c r="E337" s="445" t="s">
        <v>906</v>
      </c>
      <c r="F337" s="445" t="s">
        <v>718</v>
      </c>
      <c r="G337" s="446" t="s">
        <v>931</v>
      </c>
      <c r="H337" s="445" t="s">
        <v>148</v>
      </c>
      <c r="I337" s="445" t="s">
        <v>96</v>
      </c>
      <c r="J337" s="447">
        <v>0</v>
      </c>
      <c r="K337" s="447">
        <v>0</v>
      </c>
      <c r="L337" s="447">
        <v>3</v>
      </c>
      <c r="M337" s="447">
        <v>3</v>
      </c>
      <c r="N337" s="447">
        <v>0</v>
      </c>
      <c r="O337" s="448">
        <v>-1</v>
      </c>
      <c r="P337" s="449">
        <v>0</v>
      </c>
      <c r="Q337" s="459">
        <v>0.011627906976744186</v>
      </c>
    </row>
    <row r="338" spans="1:17" ht="12.75">
      <c r="A338" s="452"/>
      <c r="I338" s="374" t="s">
        <v>32</v>
      </c>
      <c r="J338" s="376">
        <v>0</v>
      </c>
      <c r="K338" s="376">
        <v>0</v>
      </c>
      <c r="L338" s="376">
        <v>0</v>
      </c>
      <c r="M338" s="376">
        <v>0</v>
      </c>
      <c r="N338" s="376">
        <v>0</v>
      </c>
      <c r="O338" s="377" t="s">
        <v>933</v>
      </c>
      <c r="P338" s="450">
        <v>0</v>
      </c>
      <c r="Q338" s="460">
        <v>0</v>
      </c>
    </row>
    <row r="339" spans="1:17" ht="12.75">
      <c r="A339" s="452"/>
      <c r="I339" s="374" t="s">
        <v>33</v>
      </c>
      <c r="J339" s="376">
        <v>23</v>
      </c>
      <c r="K339" s="376">
        <v>62</v>
      </c>
      <c r="L339" s="376">
        <v>126</v>
      </c>
      <c r="M339" s="376">
        <v>64</v>
      </c>
      <c r="N339" s="376">
        <v>23</v>
      </c>
      <c r="O339" s="377">
        <v>-0.03125</v>
      </c>
      <c r="P339" s="450">
        <v>0.25203252032520324</v>
      </c>
      <c r="Q339" s="460">
        <v>0.24806201550387597</v>
      </c>
    </row>
    <row r="340" spans="1:17" ht="12.75">
      <c r="A340" s="452"/>
      <c r="I340" s="374" t="s">
        <v>34</v>
      </c>
      <c r="J340" s="376">
        <v>27</v>
      </c>
      <c r="K340" s="376">
        <v>87</v>
      </c>
      <c r="L340" s="376">
        <v>152</v>
      </c>
      <c r="M340" s="376">
        <v>65</v>
      </c>
      <c r="N340" s="376">
        <v>27</v>
      </c>
      <c r="O340" s="377">
        <v>0.3384615384615385</v>
      </c>
      <c r="P340" s="450">
        <v>0.35365853658536583</v>
      </c>
      <c r="Q340" s="460">
        <v>0.25193798449612403</v>
      </c>
    </row>
    <row r="341" spans="1:17" ht="12.75">
      <c r="A341" s="452"/>
      <c r="I341" s="374" t="s">
        <v>35</v>
      </c>
      <c r="J341" s="376">
        <v>9</v>
      </c>
      <c r="K341" s="376">
        <v>31</v>
      </c>
      <c r="L341" s="376">
        <v>82</v>
      </c>
      <c r="M341" s="376">
        <v>51</v>
      </c>
      <c r="N341" s="376">
        <v>9</v>
      </c>
      <c r="O341" s="377">
        <v>-0.39215686274509803</v>
      </c>
      <c r="P341" s="450">
        <v>0.12601626016260162</v>
      </c>
      <c r="Q341" s="460">
        <v>0.19767441860465115</v>
      </c>
    </row>
    <row r="342" spans="1:17" ht="12.75">
      <c r="A342" s="452"/>
      <c r="I342" s="374" t="s">
        <v>37</v>
      </c>
      <c r="J342" s="376">
        <v>14</v>
      </c>
      <c r="K342" s="376">
        <v>42</v>
      </c>
      <c r="L342" s="376">
        <v>75</v>
      </c>
      <c r="M342" s="376">
        <v>33</v>
      </c>
      <c r="N342" s="376">
        <v>14</v>
      </c>
      <c r="O342" s="377">
        <v>0.2727272727272727</v>
      </c>
      <c r="P342" s="450">
        <v>0.17073170731707318</v>
      </c>
      <c r="Q342" s="460">
        <v>0.12790697674418605</v>
      </c>
    </row>
    <row r="343" spans="1:17" ht="12.75">
      <c r="A343" s="452"/>
      <c r="I343" s="374" t="s">
        <v>38</v>
      </c>
      <c r="J343" s="376">
        <v>6</v>
      </c>
      <c r="K343" s="376">
        <v>24</v>
      </c>
      <c r="L343" s="376">
        <v>66</v>
      </c>
      <c r="M343" s="376">
        <v>42</v>
      </c>
      <c r="N343" s="376">
        <v>6</v>
      </c>
      <c r="O343" s="377">
        <v>-0.42857142857142855</v>
      </c>
      <c r="P343" s="450">
        <v>0.0975609756097561</v>
      </c>
      <c r="Q343" s="460">
        <v>0.16279069767441862</v>
      </c>
    </row>
    <row r="344" spans="1:17" ht="12.75">
      <c r="A344" s="451" t="s">
        <v>713</v>
      </c>
      <c r="B344" s="445" t="s">
        <v>738</v>
      </c>
      <c r="C344" s="445" t="s">
        <v>739</v>
      </c>
      <c r="D344" s="445" t="s">
        <v>740</v>
      </c>
      <c r="E344" s="445" t="s">
        <v>741</v>
      </c>
      <c r="F344" s="445" t="s">
        <v>718</v>
      </c>
      <c r="G344" s="446" t="s">
        <v>742</v>
      </c>
      <c r="H344" s="445" t="s">
        <v>520</v>
      </c>
      <c r="I344" s="445" t="s">
        <v>96</v>
      </c>
      <c r="J344" s="447">
        <v>1</v>
      </c>
      <c r="K344" s="447">
        <v>11</v>
      </c>
      <c r="L344" s="447">
        <v>18</v>
      </c>
      <c r="M344" s="447">
        <v>7</v>
      </c>
      <c r="N344" s="447">
        <v>1</v>
      </c>
      <c r="O344" s="448">
        <v>0.5714285714285714</v>
      </c>
      <c r="P344" s="449">
        <v>0.028871391076115485</v>
      </c>
      <c r="Q344" s="459">
        <v>0.01598173515981735</v>
      </c>
    </row>
    <row r="345" spans="1:17" ht="12.75">
      <c r="A345" s="452"/>
      <c r="I345" s="374" t="s">
        <v>32</v>
      </c>
      <c r="J345" s="376">
        <v>1</v>
      </c>
      <c r="K345" s="376">
        <v>2</v>
      </c>
      <c r="L345" s="376">
        <v>6</v>
      </c>
      <c r="M345" s="376">
        <v>4</v>
      </c>
      <c r="N345" s="376">
        <v>1</v>
      </c>
      <c r="O345" s="377">
        <v>-0.5</v>
      </c>
      <c r="P345" s="450">
        <v>0.005249343832020997</v>
      </c>
      <c r="Q345" s="460">
        <v>0.0091324200913242</v>
      </c>
    </row>
    <row r="346" spans="1:17" ht="12.75">
      <c r="A346" s="452"/>
      <c r="I346" s="374" t="s">
        <v>33</v>
      </c>
      <c r="J346" s="376">
        <v>6</v>
      </c>
      <c r="K346" s="376">
        <v>25</v>
      </c>
      <c r="L346" s="376">
        <v>73</v>
      </c>
      <c r="M346" s="376">
        <v>48</v>
      </c>
      <c r="N346" s="376">
        <v>6</v>
      </c>
      <c r="O346" s="377">
        <v>-0.4791666666666667</v>
      </c>
      <c r="P346" s="450">
        <v>0.06561679790026247</v>
      </c>
      <c r="Q346" s="460">
        <v>0.1095890410958904</v>
      </c>
    </row>
    <row r="347" spans="1:17" ht="12.75">
      <c r="A347" s="452"/>
      <c r="I347" s="374" t="s">
        <v>34</v>
      </c>
      <c r="J347" s="376">
        <v>20</v>
      </c>
      <c r="K347" s="376">
        <v>88</v>
      </c>
      <c r="L347" s="376">
        <v>201</v>
      </c>
      <c r="M347" s="376">
        <v>113</v>
      </c>
      <c r="N347" s="376">
        <v>20</v>
      </c>
      <c r="O347" s="377">
        <v>-0.22123893805309736</v>
      </c>
      <c r="P347" s="450">
        <v>0.23097112860892388</v>
      </c>
      <c r="Q347" s="460">
        <v>0.2579908675799087</v>
      </c>
    </row>
    <row r="348" spans="1:17" ht="12.75">
      <c r="A348" s="452"/>
      <c r="I348" s="374" t="s">
        <v>35</v>
      </c>
      <c r="J348" s="376">
        <v>0</v>
      </c>
      <c r="K348" s="376">
        <v>6</v>
      </c>
      <c r="L348" s="376">
        <v>12</v>
      </c>
      <c r="M348" s="376">
        <v>6</v>
      </c>
      <c r="N348" s="376">
        <v>0</v>
      </c>
      <c r="O348" s="377" t="s">
        <v>934</v>
      </c>
      <c r="P348" s="450">
        <v>0.015748031496062992</v>
      </c>
      <c r="Q348" s="460">
        <v>0.0136986301369863</v>
      </c>
    </row>
    <row r="349" spans="1:17" ht="12.75">
      <c r="A349" s="452"/>
      <c r="I349" s="374" t="s">
        <v>37</v>
      </c>
      <c r="J349" s="376">
        <v>37</v>
      </c>
      <c r="K349" s="376">
        <v>113</v>
      </c>
      <c r="L349" s="376">
        <v>227</v>
      </c>
      <c r="M349" s="376">
        <v>114</v>
      </c>
      <c r="N349" s="376">
        <v>37</v>
      </c>
      <c r="O349" s="377">
        <v>-0.008771929824561403</v>
      </c>
      <c r="P349" s="450">
        <v>0.29658792650918636</v>
      </c>
      <c r="Q349" s="460">
        <v>0.2602739726027397</v>
      </c>
    </row>
    <row r="350" spans="1:17" ht="12.75">
      <c r="A350" s="452"/>
      <c r="I350" s="374" t="s">
        <v>38</v>
      </c>
      <c r="J350" s="376">
        <v>35</v>
      </c>
      <c r="K350" s="376">
        <v>136</v>
      </c>
      <c r="L350" s="376">
        <v>282</v>
      </c>
      <c r="M350" s="376">
        <v>146</v>
      </c>
      <c r="N350" s="376">
        <v>35</v>
      </c>
      <c r="O350" s="377">
        <v>-0.0684931506849315</v>
      </c>
      <c r="P350" s="450">
        <v>0.3569553805774278</v>
      </c>
      <c r="Q350" s="460">
        <v>0.3333333333333333</v>
      </c>
    </row>
    <row r="351" spans="1:17" ht="12.75">
      <c r="A351" s="451" t="s">
        <v>713</v>
      </c>
      <c r="B351" s="445" t="s">
        <v>834</v>
      </c>
      <c r="C351" s="445" t="s">
        <v>835</v>
      </c>
      <c r="D351" s="445" t="s">
        <v>836</v>
      </c>
      <c r="E351" s="445" t="s">
        <v>837</v>
      </c>
      <c r="F351" s="445" t="s">
        <v>718</v>
      </c>
      <c r="G351" s="446" t="s">
        <v>838</v>
      </c>
      <c r="H351" s="445" t="s">
        <v>196</v>
      </c>
      <c r="I351" s="445" t="s">
        <v>96</v>
      </c>
      <c r="J351" s="447">
        <v>1</v>
      </c>
      <c r="K351" s="447">
        <v>1</v>
      </c>
      <c r="L351" s="447">
        <v>1</v>
      </c>
      <c r="M351" s="447">
        <v>0</v>
      </c>
      <c r="N351" s="447">
        <v>1</v>
      </c>
      <c r="O351" s="448" t="s">
        <v>933</v>
      </c>
      <c r="P351" s="449">
        <v>0.004273504273504274</v>
      </c>
      <c r="Q351" s="459">
        <v>0</v>
      </c>
    </row>
    <row r="352" spans="1:17" ht="12.75">
      <c r="A352" s="452"/>
      <c r="I352" s="374" t="s">
        <v>33</v>
      </c>
      <c r="J352" s="376">
        <v>5</v>
      </c>
      <c r="K352" s="376">
        <v>13</v>
      </c>
      <c r="L352" s="376">
        <v>24</v>
      </c>
      <c r="M352" s="376">
        <v>11</v>
      </c>
      <c r="N352" s="376">
        <v>5</v>
      </c>
      <c r="O352" s="377">
        <v>0.18181818181818182</v>
      </c>
      <c r="P352" s="450">
        <v>0.05555555555555555</v>
      </c>
      <c r="Q352" s="460">
        <v>0.060109289617486336</v>
      </c>
    </row>
    <row r="353" spans="1:17" ht="12.75">
      <c r="A353" s="452"/>
      <c r="I353" s="374" t="s">
        <v>34</v>
      </c>
      <c r="J353" s="376">
        <v>57</v>
      </c>
      <c r="K353" s="376">
        <v>153</v>
      </c>
      <c r="L353" s="376">
        <v>272</v>
      </c>
      <c r="M353" s="376">
        <v>119</v>
      </c>
      <c r="N353" s="376">
        <v>57</v>
      </c>
      <c r="O353" s="377">
        <v>0.2857142857142857</v>
      </c>
      <c r="P353" s="450">
        <v>0.6538461538461539</v>
      </c>
      <c r="Q353" s="460">
        <v>0.6502732240437158</v>
      </c>
    </row>
    <row r="354" spans="1:17" ht="12.75">
      <c r="A354" s="452"/>
      <c r="I354" s="374" t="s">
        <v>37</v>
      </c>
      <c r="J354" s="376">
        <v>4</v>
      </c>
      <c r="K354" s="376">
        <v>9</v>
      </c>
      <c r="L354" s="376">
        <v>9</v>
      </c>
      <c r="M354" s="376">
        <v>0</v>
      </c>
      <c r="N354" s="376">
        <v>4</v>
      </c>
      <c r="O354" s="377" t="s">
        <v>933</v>
      </c>
      <c r="P354" s="450">
        <v>0.038461538461538464</v>
      </c>
      <c r="Q354" s="460">
        <v>0</v>
      </c>
    </row>
    <row r="355" spans="1:17" ht="12.75">
      <c r="A355" s="452"/>
      <c r="I355" s="374" t="s">
        <v>38</v>
      </c>
      <c r="J355" s="376">
        <v>19</v>
      </c>
      <c r="K355" s="376">
        <v>58</v>
      </c>
      <c r="L355" s="376">
        <v>111</v>
      </c>
      <c r="M355" s="376">
        <v>53</v>
      </c>
      <c r="N355" s="376">
        <v>19</v>
      </c>
      <c r="O355" s="377">
        <v>0.09433962264150944</v>
      </c>
      <c r="P355" s="450">
        <v>0.24786324786324787</v>
      </c>
      <c r="Q355" s="460">
        <v>0.2896174863387978</v>
      </c>
    </row>
    <row r="356" spans="1:17" ht="12.75">
      <c r="A356" s="451" t="s">
        <v>713</v>
      </c>
      <c r="B356" s="445" t="s">
        <v>961</v>
      </c>
      <c r="C356" s="445" t="s">
        <v>962</v>
      </c>
      <c r="D356" s="445" t="s">
        <v>963</v>
      </c>
      <c r="E356" s="445" t="s">
        <v>964</v>
      </c>
      <c r="F356" s="445" t="s">
        <v>718</v>
      </c>
      <c r="G356" s="446" t="s">
        <v>965</v>
      </c>
      <c r="H356" s="445" t="s">
        <v>279</v>
      </c>
      <c r="I356" s="445" t="s">
        <v>33</v>
      </c>
      <c r="J356" s="447">
        <v>15</v>
      </c>
      <c r="K356" s="447">
        <v>38</v>
      </c>
      <c r="L356" s="447">
        <v>65</v>
      </c>
      <c r="M356" s="447">
        <v>27</v>
      </c>
      <c r="N356" s="447">
        <v>15</v>
      </c>
      <c r="O356" s="448">
        <v>0.4074074074074074</v>
      </c>
      <c r="P356" s="449">
        <v>0.2550335570469799</v>
      </c>
      <c r="Q356" s="459">
        <v>0.20610687022900764</v>
      </c>
    </row>
    <row r="357" spans="1:17" ht="12.75">
      <c r="A357" s="452"/>
      <c r="I357" s="374" t="s">
        <v>34</v>
      </c>
      <c r="J357" s="376">
        <v>26</v>
      </c>
      <c r="K357" s="376">
        <v>69</v>
      </c>
      <c r="L357" s="376">
        <v>145</v>
      </c>
      <c r="M357" s="376">
        <v>76</v>
      </c>
      <c r="N357" s="376">
        <v>26</v>
      </c>
      <c r="O357" s="377">
        <v>-0.09210526315789473</v>
      </c>
      <c r="P357" s="450">
        <v>0.46308724832214765</v>
      </c>
      <c r="Q357" s="460">
        <v>0.5801526717557252</v>
      </c>
    </row>
    <row r="358" spans="1:17" ht="12.75">
      <c r="A358" s="452"/>
      <c r="I358" s="374" t="s">
        <v>35</v>
      </c>
      <c r="J358" s="376">
        <v>1</v>
      </c>
      <c r="K358" s="376">
        <v>2</v>
      </c>
      <c r="L358" s="376">
        <v>3</v>
      </c>
      <c r="M358" s="376">
        <v>1</v>
      </c>
      <c r="N358" s="376">
        <v>1</v>
      </c>
      <c r="O358" s="377">
        <v>1</v>
      </c>
      <c r="P358" s="450">
        <v>0.013422818791946308</v>
      </c>
      <c r="Q358" s="460">
        <v>0.007633587786259542</v>
      </c>
    </row>
    <row r="359" spans="1:17" ht="12.75">
      <c r="A359" s="452"/>
      <c r="I359" s="374" t="s">
        <v>37</v>
      </c>
      <c r="J359" s="376">
        <v>1</v>
      </c>
      <c r="K359" s="376">
        <v>5</v>
      </c>
      <c r="L359" s="376">
        <v>8</v>
      </c>
      <c r="M359" s="376">
        <v>3</v>
      </c>
      <c r="N359" s="376">
        <v>1</v>
      </c>
      <c r="O359" s="377">
        <v>0.6666666666666666</v>
      </c>
      <c r="P359" s="450">
        <v>0.03355704697986577</v>
      </c>
      <c r="Q359" s="460">
        <v>0.022900763358778626</v>
      </c>
    </row>
    <row r="360" spans="1:17" ht="12.75">
      <c r="A360" s="452"/>
      <c r="I360" s="374" t="s">
        <v>38</v>
      </c>
      <c r="J360" s="376">
        <v>10</v>
      </c>
      <c r="K360" s="376">
        <v>35</v>
      </c>
      <c r="L360" s="376">
        <v>59</v>
      </c>
      <c r="M360" s="376">
        <v>24</v>
      </c>
      <c r="N360" s="376">
        <v>10</v>
      </c>
      <c r="O360" s="377">
        <v>0.4583333333333333</v>
      </c>
      <c r="P360" s="450">
        <v>0.2348993288590604</v>
      </c>
      <c r="Q360" s="460">
        <v>0.183206106870229</v>
      </c>
    </row>
    <row r="361" spans="1:17" ht="12.75">
      <c r="A361" s="451" t="s">
        <v>724</v>
      </c>
      <c r="B361" s="445" t="s">
        <v>839</v>
      </c>
      <c r="C361" s="445" t="s">
        <v>840</v>
      </c>
      <c r="D361" s="445" t="s">
        <v>841</v>
      </c>
      <c r="E361" s="445" t="s">
        <v>842</v>
      </c>
      <c r="F361" s="445" t="s">
        <v>718</v>
      </c>
      <c r="G361" s="446" t="s">
        <v>843</v>
      </c>
      <c r="H361" s="445" t="s">
        <v>164</v>
      </c>
      <c r="I361" s="445" t="s">
        <v>96</v>
      </c>
      <c r="J361" s="447">
        <v>0</v>
      </c>
      <c r="K361" s="447">
        <v>0</v>
      </c>
      <c r="L361" s="447">
        <v>0</v>
      </c>
      <c r="M361" s="447">
        <v>0</v>
      </c>
      <c r="N361" s="447">
        <v>0</v>
      </c>
      <c r="O361" s="448" t="s">
        <v>933</v>
      </c>
      <c r="P361" s="449">
        <v>0</v>
      </c>
      <c r="Q361" s="459">
        <v>0</v>
      </c>
    </row>
    <row r="362" spans="1:17" ht="12.75">
      <c r="A362" s="452"/>
      <c r="I362" s="374" t="s">
        <v>33</v>
      </c>
      <c r="J362" s="376">
        <v>0</v>
      </c>
      <c r="K362" s="376">
        <v>0</v>
      </c>
      <c r="L362" s="376">
        <v>0</v>
      </c>
      <c r="M362" s="376">
        <v>0</v>
      </c>
      <c r="N362" s="376">
        <v>0</v>
      </c>
      <c r="O362" s="377" t="s">
        <v>933</v>
      </c>
      <c r="P362" s="450">
        <v>0</v>
      </c>
      <c r="Q362" s="460">
        <v>0</v>
      </c>
    </row>
    <row r="363" spans="1:17" ht="12.75">
      <c r="A363" s="452"/>
      <c r="I363" s="374" t="s">
        <v>34</v>
      </c>
      <c r="J363" s="376">
        <v>0</v>
      </c>
      <c r="K363" s="376">
        <v>0</v>
      </c>
      <c r="L363" s="376">
        <v>0</v>
      </c>
      <c r="M363" s="376">
        <v>0</v>
      </c>
      <c r="N363" s="376">
        <v>0</v>
      </c>
      <c r="O363" s="377" t="s">
        <v>933</v>
      </c>
      <c r="P363" s="450">
        <v>0</v>
      </c>
      <c r="Q363" s="460">
        <v>0</v>
      </c>
    </row>
    <row r="364" spans="1:17" ht="12.75">
      <c r="A364" s="452"/>
      <c r="I364" s="374" t="s">
        <v>35</v>
      </c>
      <c r="J364" s="376">
        <v>0</v>
      </c>
      <c r="K364" s="376">
        <v>0</v>
      </c>
      <c r="L364" s="376">
        <v>0</v>
      </c>
      <c r="M364" s="376">
        <v>0</v>
      </c>
      <c r="N364" s="376">
        <v>0</v>
      </c>
      <c r="O364" s="377" t="s">
        <v>933</v>
      </c>
      <c r="P364" s="450">
        <v>0</v>
      </c>
      <c r="Q364" s="460">
        <v>0</v>
      </c>
    </row>
    <row r="365" spans="1:17" ht="12.75">
      <c r="A365" s="452"/>
      <c r="I365" s="374" t="s">
        <v>37</v>
      </c>
      <c r="J365" s="376">
        <v>0</v>
      </c>
      <c r="K365" s="376">
        <v>0</v>
      </c>
      <c r="L365" s="376">
        <v>0</v>
      </c>
      <c r="M365" s="376">
        <v>0</v>
      </c>
      <c r="N365" s="376">
        <v>0</v>
      </c>
      <c r="O365" s="377" t="s">
        <v>933</v>
      </c>
      <c r="P365" s="450">
        <v>0</v>
      </c>
      <c r="Q365" s="460">
        <v>0</v>
      </c>
    </row>
    <row r="366" spans="1:17" ht="12.75">
      <c r="A366" s="452"/>
      <c r="I366" s="374" t="s">
        <v>38</v>
      </c>
      <c r="J366" s="376">
        <v>0</v>
      </c>
      <c r="K366" s="376">
        <v>0</v>
      </c>
      <c r="L366" s="376">
        <v>0</v>
      </c>
      <c r="M366" s="376">
        <v>0</v>
      </c>
      <c r="N366" s="376">
        <v>0</v>
      </c>
      <c r="O366" s="377" t="s">
        <v>933</v>
      </c>
      <c r="P366" s="450">
        <v>0</v>
      </c>
      <c r="Q366" s="460">
        <v>0</v>
      </c>
    </row>
    <row r="367" spans="1:17" ht="12.75">
      <c r="A367" s="451" t="s">
        <v>713</v>
      </c>
      <c r="B367" s="445" t="s">
        <v>895</v>
      </c>
      <c r="C367" s="445" t="s">
        <v>896</v>
      </c>
      <c r="D367" s="445" t="s">
        <v>897</v>
      </c>
      <c r="E367" s="445" t="s">
        <v>898</v>
      </c>
      <c r="F367" s="445" t="s">
        <v>718</v>
      </c>
      <c r="G367" s="446" t="s">
        <v>899</v>
      </c>
      <c r="H367" s="445" t="s">
        <v>232</v>
      </c>
      <c r="I367" s="445" t="s">
        <v>96</v>
      </c>
      <c r="J367" s="447">
        <v>0</v>
      </c>
      <c r="K367" s="447">
        <v>1</v>
      </c>
      <c r="L367" s="447">
        <v>5</v>
      </c>
      <c r="M367" s="447">
        <v>4</v>
      </c>
      <c r="N367" s="447">
        <v>0</v>
      </c>
      <c r="O367" s="448">
        <v>-0.75</v>
      </c>
      <c r="P367" s="449">
        <v>0.0053475935828877</v>
      </c>
      <c r="Q367" s="459">
        <v>0.019230769230769232</v>
      </c>
    </row>
    <row r="368" spans="1:17" ht="12.75">
      <c r="A368" s="452"/>
      <c r="I368" s="374" t="s">
        <v>32</v>
      </c>
      <c r="J368" s="376">
        <v>1</v>
      </c>
      <c r="K368" s="376">
        <v>4</v>
      </c>
      <c r="L368" s="376">
        <v>11</v>
      </c>
      <c r="M368" s="376">
        <v>7</v>
      </c>
      <c r="N368" s="376">
        <v>1</v>
      </c>
      <c r="O368" s="377">
        <v>-0.42857142857142855</v>
      </c>
      <c r="P368" s="450">
        <v>0.0213903743315508</v>
      </c>
      <c r="Q368" s="460">
        <v>0.03365384615384615</v>
      </c>
    </row>
    <row r="369" spans="1:17" ht="12.75">
      <c r="A369" s="452"/>
      <c r="I369" s="374" t="s">
        <v>39</v>
      </c>
      <c r="J369" s="376">
        <v>0</v>
      </c>
      <c r="K369" s="376">
        <v>0</v>
      </c>
      <c r="L369" s="376">
        <v>0</v>
      </c>
      <c r="M369" s="376">
        <v>0</v>
      </c>
      <c r="N369" s="376">
        <v>0</v>
      </c>
      <c r="O369" s="377" t="s">
        <v>933</v>
      </c>
      <c r="P369" s="450">
        <v>0</v>
      </c>
      <c r="Q369" s="460">
        <v>0</v>
      </c>
    </row>
    <row r="370" spans="1:17" ht="12.75">
      <c r="A370" s="452"/>
      <c r="I370" s="374" t="s">
        <v>33</v>
      </c>
      <c r="J370" s="376">
        <v>19</v>
      </c>
      <c r="K370" s="376">
        <v>30</v>
      </c>
      <c r="L370" s="376">
        <v>55</v>
      </c>
      <c r="M370" s="376">
        <v>25</v>
      </c>
      <c r="N370" s="376">
        <v>19</v>
      </c>
      <c r="O370" s="377">
        <v>0.2</v>
      </c>
      <c r="P370" s="450">
        <v>0.16042780748663102</v>
      </c>
      <c r="Q370" s="460">
        <v>0.1201923076923077</v>
      </c>
    </row>
    <row r="371" spans="1:17" ht="12.75">
      <c r="A371" s="452"/>
      <c r="I371" s="374" t="s">
        <v>34</v>
      </c>
      <c r="J371" s="376">
        <v>43</v>
      </c>
      <c r="K371" s="376">
        <v>132</v>
      </c>
      <c r="L371" s="376">
        <v>295</v>
      </c>
      <c r="M371" s="376">
        <v>163</v>
      </c>
      <c r="N371" s="376">
        <v>43</v>
      </c>
      <c r="O371" s="377">
        <v>-0.1901840490797546</v>
      </c>
      <c r="P371" s="450">
        <v>0.7058823529411765</v>
      </c>
      <c r="Q371" s="460">
        <v>0.7836538461538461</v>
      </c>
    </row>
    <row r="372" spans="1:17" ht="12.75">
      <c r="A372" s="452"/>
      <c r="I372" s="374" t="s">
        <v>35</v>
      </c>
      <c r="J372" s="376">
        <v>1</v>
      </c>
      <c r="K372" s="376">
        <v>4</v>
      </c>
      <c r="L372" s="376">
        <v>5</v>
      </c>
      <c r="M372" s="376">
        <v>1</v>
      </c>
      <c r="N372" s="376">
        <v>1</v>
      </c>
      <c r="O372" s="377">
        <v>3</v>
      </c>
      <c r="P372" s="450">
        <v>0.0213903743315508</v>
      </c>
      <c r="Q372" s="460">
        <v>0.004807692307692308</v>
      </c>
    </row>
    <row r="373" spans="1:17" ht="12.75">
      <c r="A373" s="452"/>
      <c r="I373" s="374" t="s">
        <v>37</v>
      </c>
      <c r="J373" s="376">
        <v>3</v>
      </c>
      <c r="K373" s="376">
        <v>9</v>
      </c>
      <c r="L373" s="376">
        <v>13</v>
      </c>
      <c r="M373" s="376">
        <v>4</v>
      </c>
      <c r="N373" s="376">
        <v>3</v>
      </c>
      <c r="O373" s="377">
        <v>1.25</v>
      </c>
      <c r="P373" s="450">
        <v>0.0481283422459893</v>
      </c>
      <c r="Q373" s="460">
        <v>0.019230769230769232</v>
      </c>
    </row>
    <row r="374" spans="1:17" ht="12.75">
      <c r="A374" s="452"/>
      <c r="I374" s="374" t="s">
        <v>38</v>
      </c>
      <c r="J374" s="376">
        <v>3</v>
      </c>
      <c r="K374" s="376">
        <v>7</v>
      </c>
      <c r="L374" s="376">
        <v>11</v>
      </c>
      <c r="M374" s="376">
        <v>4</v>
      </c>
      <c r="N374" s="376">
        <v>3</v>
      </c>
      <c r="O374" s="377">
        <v>0.75</v>
      </c>
      <c r="P374" s="450">
        <v>0.0374331550802139</v>
      </c>
      <c r="Q374" s="460">
        <v>0.019230769230769232</v>
      </c>
    </row>
    <row r="375" spans="1:17" ht="12.75">
      <c r="A375" s="451" t="s">
        <v>713</v>
      </c>
      <c r="B375" s="445" t="s">
        <v>714</v>
      </c>
      <c r="C375" s="445" t="s">
        <v>715</v>
      </c>
      <c r="D375" s="445" t="s">
        <v>716</v>
      </c>
      <c r="E375" s="445" t="s">
        <v>717</v>
      </c>
      <c r="F375" s="445" t="s">
        <v>718</v>
      </c>
      <c r="G375" s="446" t="s">
        <v>719</v>
      </c>
      <c r="H375" s="445" t="s">
        <v>232</v>
      </c>
      <c r="I375" s="445" t="s">
        <v>96</v>
      </c>
      <c r="J375" s="447">
        <v>2</v>
      </c>
      <c r="K375" s="447">
        <v>4</v>
      </c>
      <c r="L375" s="447">
        <v>5</v>
      </c>
      <c r="M375" s="447">
        <v>1</v>
      </c>
      <c r="N375" s="447">
        <v>2</v>
      </c>
      <c r="O375" s="448">
        <v>3</v>
      </c>
      <c r="P375" s="449">
        <v>0.02040816326530612</v>
      </c>
      <c r="Q375" s="459">
        <v>0.004901960784313725</v>
      </c>
    </row>
    <row r="376" spans="1:17" ht="12.75">
      <c r="A376" s="452"/>
      <c r="I376" s="374" t="s">
        <v>32</v>
      </c>
      <c r="J376" s="376">
        <v>1</v>
      </c>
      <c r="K376" s="376">
        <v>4</v>
      </c>
      <c r="L376" s="376">
        <v>10</v>
      </c>
      <c r="M376" s="376">
        <v>6</v>
      </c>
      <c r="N376" s="376">
        <v>1</v>
      </c>
      <c r="O376" s="377">
        <v>-0.3333333333333333</v>
      </c>
      <c r="P376" s="450">
        <v>0.02040816326530612</v>
      </c>
      <c r="Q376" s="460">
        <v>0.029411764705882353</v>
      </c>
    </row>
    <row r="377" spans="1:17" ht="12.75">
      <c r="A377" s="452"/>
      <c r="I377" s="374" t="s">
        <v>33</v>
      </c>
      <c r="J377" s="376">
        <v>1</v>
      </c>
      <c r="K377" s="376">
        <v>5</v>
      </c>
      <c r="L377" s="376">
        <v>9</v>
      </c>
      <c r="M377" s="376">
        <v>4</v>
      </c>
      <c r="N377" s="376">
        <v>1</v>
      </c>
      <c r="O377" s="377">
        <v>0.25</v>
      </c>
      <c r="P377" s="450">
        <v>0.025510204081632654</v>
      </c>
      <c r="Q377" s="460">
        <v>0.0196078431372549</v>
      </c>
    </row>
    <row r="378" spans="1:17" ht="12.75">
      <c r="A378" s="452"/>
      <c r="I378" s="374" t="s">
        <v>34</v>
      </c>
      <c r="J378" s="376">
        <v>33</v>
      </c>
      <c r="K378" s="376">
        <v>101</v>
      </c>
      <c r="L378" s="376">
        <v>201</v>
      </c>
      <c r="M378" s="376">
        <v>100</v>
      </c>
      <c r="N378" s="376">
        <v>33</v>
      </c>
      <c r="O378" s="377">
        <v>0.01</v>
      </c>
      <c r="P378" s="450">
        <v>0.5153061224489796</v>
      </c>
      <c r="Q378" s="460">
        <v>0.49019607843137253</v>
      </c>
    </row>
    <row r="379" spans="1:17" ht="12.75">
      <c r="A379" s="452"/>
      <c r="I379" s="374" t="s">
        <v>35</v>
      </c>
      <c r="J379" s="376">
        <v>2</v>
      </c>
      <c r="K379" s="376">
        <v>4</v>
      </c>
      <c r="L379" s="376">
        <v>10</v>
      </c>
      <c r="M379" s="376">
        <v>6</v>
      </c>
      <c r="N379" s="376">
        <v>2</v>
      </c>
      <c r="O379" s="377">
        <v>-0.3333333333333333</v>
      </c>
      <c r="P379" s="450">
        <v>0.02040816326530612</v>
      </c>
      <c r="Q379" s="460">
        <v>0.029411764705882353</v>
      </c>
    </row>
    <row r="380" spans="1:17" ht="12.75">
      <c r="A380" s="452"/>
      <c r="I380" s="374" t="s">
        <v>37</v>
      </c>
      <c r="J380" s="376">
        <v>1</v>
      </c>
      <c r="K380" s="376">
        <v>2</v>
      </c>
      <c r="L380" s="376">
        <v>6</v>
      </c>
      <c r="M380" s="376">
        <v>4</v>
      </c>
      <c r="N380" s="376">
        <v>1</v>
      </c>
      <c r="O380" s="377">
        <v>-0.5</v>
      </c>
      <c r="P380" s="450">
        <v>0.01020408163265306</v>
      </c>
      <c r="Q380" s="460">
        <v>0.0196078431372549</v>
      </c>
    </row>
    <row r="381" spans="1:17" ht="12.75">
      <c r="A381" s="452"/>
      <c r="I381" s="374" t="s">
        <v>38</v>
      </c>
      <c r="J381" s="376">
        <v>26</v>
      </c>
      <c r="K381" s="376">
        <v>76</v>
      </c>
      <c r="L381" s="376">
        <v>159</v>
      </c>
      <c r="M381" s="376">
        <v>83</v>
      </c>
      <c r="N381" s="376">
        <v>26</v>
      </c>
      <c r="O381" s="377">
        <v>-0.08433734939759036</v>
      </c>
      <c r="P381" s="450">
        <v>0.3877551020408163</v>
      </c>
      <c r="Q381" s="460">
        <v>0.4068627450980392</v>
      </c>
    </row>
    <row r="382" spans="1:17" ht="12.75">
      <c r="A382" s="451" t="s">
        <v>724</v>
      </c>
      <c r="B382" s="445" t="s">
        <v>725</v>
      </c>
      <c r="C382" s="445" t="s">
        <v>726</v>
      </c>
      <c r="D382" s="445" t="s">
        <v>727</v>
      </c>
      <c r="E382" s="445" t="s">
        <v>728</v>
      </c>
      <c r="F382" s="445" t="s">
        <v>718</v>
      </c>
      <c r="G382" s="446" t="s">
        <v>729</v>
      </c>
      <c r="H382" s="445" t="s">
        <v>186</v>
      </c>
      <c r="I382" s="445" t="s">
        <v>96</v>
      </c>
      <c r="J382" s="447">
        <v>5</v>
      </c>
      <c r="K382" s="447">
        <v>15</v>
      </c>
      <c r="L382" s="447">
        <v>22</v>
      </c>
      <c r="M382" s="447">
        <v>7</v>
      </c>
      <c r="N382" s="447">
        <v>5</v>
      </c>
      <c r="O382" s="448">
        <v>1.1428571428571428</v>
      </c>
      <c r="P382" s="449">
        <v>0.08771929824561403</v>
      </c>
      <c r="Q382" s="459">
        <v>0.0330188679245283</v>
      </c>
    </row>
    <row r="383" spans="1:17" ht="12.75">
      <c r="A383" s="452"/>
      <c r="I383" s="374" t="s">
        <v>32</v>
      </c>
      <c r="J383" s="376">
        <v>0</v>
      </c>
      <c r="K383" s="376">
        <v>0</v>
      </c>
      <c r="L383" s="376">
        <v>10</v>
      </c>
      <c r="M383" s="376">
        <v>10</v>
      </c>
      <c r="N383" s="376">
        <v>0</v>
      </c>
      <c r="O383" s="377">
        <v>-1</v>
      </c>
      <c r="P383" s="450">
        <v>0</v>
      </c>
      <c r="Q383" s="460">
        <v>0.04716981132075472</v>
      </c>
    </row>
    <row r="384" spans="1:17" ht="12.75">
      <c r="A384" s="452"/>
      <c r="I384" s="374" t="s">
        <v>33</v>
      </c>
      <c r="J384" s="376">
        <v>3</v>
      </c>
      <c r="K384" s="376">
        <v>21</v>
      </c>
      <c r="L384" s="376">
        <v>64</v>
      </c>
      <c r="M384" s="376">
        <v>43</v>
      </c>
      <c r="N384" s="376">
        <v>3</v>
      </c>
      <c r="O384" s="377">
        <v>-0.5116279069767442</v>
      </c>
      <c r="P384" s="450">
        <v>0.12280701754385964</v>
      </c>
      <c r="Q384" s="460">
        <v>0.2028301886792453</v>
      </c>
    </row>
    <row r="385" spans="1:17" ht="12.75">
      <c r="A385" s="452"/>
      <c r="I385" s="374" t="s">
        <v>34</v>
      </c>
      <c r="J385" s="376">
        <v>20</v>
      </c>
      <c r="K385" s="376">
        <v>36</v>
      </c>
      <c r="L385" s="376">
        <v>113</v>
      </c>
      <c r="M385" s="376">
        <v>77</v>
      </c>
      <c r="N385" s="376">
        <v>20</v>
      </c>
      <c r="O385" s="377">
        <v>-0.5324675324675324</v>
      </c>
      <c r="P385" s="450">
        <v>0.21052631578947367</v>
      </c>
      <c r="Q385" s="460">
        <v>0.3632075471698113</v>
      </c>
    </row>
    <row r="386" spans="1:17" ht="12.75">
      <c r="A386" s="452"/>
      <c r="I386" s="374" t="s">
        <v>42</v>
      </c>
      <c r="J386" s="376">
        <v>0</v>
      </c>
      <c r="K386" s="376">
        <v>3</v>
      </c>
      <c r="L386" s="376">
        <v>4</v>
      </c>
      <c r="M386" s="376">
        <v>1</v>
      </c>
      <c r="N386" s="376">
        <v>0</v>
      </c>
      <c r="O386" s="377">
        <v>2</v>
      </c>
      <c r="P386" s="450">
        <v>0.017543859649122806</v>
      </c>
      <c r="Q386" s="460">
        <v>0.0047169811320754715</v>
      </c>
    </row>
    <row r="387" spans="1:17" ht="12.75">
      <c r="A387" s="452"/>
      <c r="I387" s="374" t="s">
        <v>35</v>
      </c>
      <c r="J387" s="376">
        <v>1</v>
      </c>
      <c r="K387" s="376">
        <v>5</v>
      </c>
      <c r="L387" s="376">
        <v>39</v>
      </c>
      <c r="M387" s="376">
        <v>34</v>
      </c>
      <c r="N387" s="376">
        <v>1</v>
      </c>
      <c r="O387" s="377">
        <v>-0.8529411764705882</v>
      </c>
      <c r="P387" s="450">
        <v>0.029239766081871343</v>
      </c>
      <c r="Q387" s="460">
        <v>0.16037735849056603</v>
      </c>
    </row>
    <row r="388" spans="1:17" ht="12.75">
      <c r="A388" s="452"/>
      <c r="I388" s="374" t="s">
        <v>37</v>
      </c>
      <c r="J388" s="376">
        <v>15</v>
      </c>
      <c r="K388" s="376">
        <v>59</v>
      </c>
      <c r="L388" s="376">
        <v>83</v>
      </c>
      <c r="M388" s="376">
        <v>24</v>
      </c>
      <c r="N388" s="376">
        <v>15</v>
      </c>
      <c r="O388" s="377">
        <v>1.4583333333333333</v>
      </c>
      <c r="P388" s="450">
        <v>0.34502923976608185</v>
      </c>
      <c r="Q388" s="460">
        <v>0.11320754716981132</v>
      </c>
    </row>
    <row r="389" spans="1:17" ht="12.75">
      <c r="A389" s="452"/>
      <c r="I389" s="374" t="s">
        <v>38</v>
      </c>
      <c r="J389" s="376">
        <v>9</v>
      </c>
      <c r="K389" s="376">
        <v>32</v>
      </c>
      <c r="L389" s="376">
        <v>46</v>
      </c>
      <c r="M389" s="376">
        <v>14</v>
      </c>
      <c r="N389" s="376">
        <v>9</v>
      </c>
      <c r="O389" s="377">
        <v>1.2857142857142858</v>
      </c>
      <c r="P389" s="450">
        <v>0.1871345029239766</v>
      </c>
      <c r="Q389" s="460">
        <v>0.0660377358490566</v>
      </c>
    </row>
    <row r="390" spans="1:17" ht="12.75">
      <c r="A390" s="452"/>
      <c r="I390" s="374" t="s">
        <v>41</v>
      </c>
      <c r="J390" s="376">
        <v>0</v>
      </c>
      <c r="K390" s="376">
        <v>0</v>
      </c>
      <c r="L390" s="376">
        <v>2</v>
      </c>
      <c r="M390" s="376">
        <v>2</v>
      </c>
      <c r="N390" s="376">
        <v>0</v>
      </c>
      <c r="O390" s="377">
        <v>-1</v>
      </c>
      <c r="P390" s="450">
        <v>0</v>
      </c>
      <c r="Q390" s="460">
        <v>0.009433962264150943</v>
      </c>
    </row>
    <row r="391" spans="1:17" ht="12.75">
      <c r="A391" s="451" t="s">
        <v>713</v>
      </c>
      <c r="B391" s="445" t="s">
        <v>857</v>
      </c>
      <c r="C391" s="445" t="s">
        <v>858</v>
      </c>
      <c r="D391" s="445" t="s">
        <v>859</v>
      </c>
      <c r="E391" s="445" t="s">
        <v>860</v>
      </c>
      <c r="F391" s="445" t="s">
        <v>718</v>
      </c>
      <c r="G391" s="446" t="s">
        <v>861</v>
      </c>
      <c r="H391" s="445" t="s">
        <v>345</v>
      </c>
      <c r="I391" s="445" t="s">
        <v>96</v>
      </c>
      <c r="J391" s="447">
        <v>2</v>
      </c>
      <c r="K391" s="447">
        <v>4</v>
      </c>
      <c r="L391" s="447">
        <v>9</v>
      </c>
      <c r="M391" s="447">
        <v>5</v>
      </c>
      <c r="N391" s="447">
        <v>2</v>
      </c>
      <c r="O391" s="448">
        <v>-0.2</v>
      </c>
      <c r="P391" s="449">
        <v>0.011799410029498525</v>
      </c>
      <c r="Q391" s="459">
        <v>0.013404825737265416</v>
      </c>
    </row>
    <row r="392" spans="1:17" ht="12.75">
      <c r="A392" s="452"/>
      <c r="I392" s="374" t="s">
        <v>33</v>
      </c>
      <c r="J392" s="376">
        <v>13</v>
      </c>
      <c r="K392" s="376">
        <v>42</v>
      </c>
      <c r="L392" s="376">
        <v>86</v>
      </c>
      <c r="M392" s="376">
        <v>44</v>
      </c>
      <c r="N392" s="376">
        <v>13</v>
      </c>
      <c r="O392" s="377">
        <v>-0.045454545454545456</v>
      </c>
      <c r="P392" s="450">
        <v>0.12389380530973451</v>
      </c>
      <c r="Q392" s="460">
        <v>0.11796246648793565</v>
      </c>
    </row>
    <row r="393" spans="1:17" ht="12.75">
      <c r="A393" s="452"/>
      <c r="I393" s="374" t="s">
        <v>34</v>
      </c>
      <c r="J393" s="376">
        <v>17</v>
      </c>
      <c r="K393" s="376">
        <v>62</v>
      </c>
      <c r="L393" s="376">
        <v>122</v>
      </c>
      <c r="M393" s="376">
        <v>60</v>
      </c>
      <c r="N393" s="376">
        <v>17</v>
      </c>
      <c r="O393" s="377">
        <v>0.03333333333333333</v>
      </c>
      <c r="P393" s="450">
        <v>0.18289085545722714</v>
      </c>
      <c r="Q393" s="460">
        <v>0.16085790884718498</v>
      </c>
    </row>
    <row r="394" spans="1:17" ht="12.75">
      <c r="A394" s="452"/>
      <c r="I394" s="374" t="s">
        <v>37</v>
      </c>
      <c r="J394" s="376">
        <v>57</v>
      </c>
      <c r="K394" s="376">
        <v>184</v>
      </c>
      <c r="L394" s="376">
        <v>394</v>
      </c>
      <c r="M394" s="376">
        <v>210</v>
      </c>
      <c r="N394" s="376">
        <v>57</v>
      </c>
      <c r="O394" s="377">
        <v>-0.12380952380952381</v>
      </c>
      <c r="P394" s="450">
        <v>0.5427728613569321</v>
      </c>
      <c r="Q394" s="460">
        <v>0.5630026809651475</v>
      </c>
    </row>
    <row r="395" spans="1:17" ht="12.75">
      <c r="A395" s="452"/>
      <c r="I395" s="374" t="s">
        <v>38</v>
      </c>
      <c r="J395" s="376">
        <v>16</v>
      </c>
      <c r="K395" s="376">
        <v>47</v>
      </c>
      <c r="L395" s="376">
        <v>101</v>
      </c>
      <c r="M395" s="376">
        <v>54</v>
      </c>
      <c r="N395" s="376">
        <v>16</v>
      </c>
      <c r="O395" s="377">
        <v>-0.12962962962962962</v>
      </c>
      <c r="P395" s="450">
        <v>0.13864306784660768</v>
      </c>
      <c r="Q395" s="460">
        <v>0.1447721179624665</v>
      </c>
    </row>
    <row r="396" spans="1:17" ht="12.75">
      <c r="A396" s="451" t="s">
        <v>713</v>
      </c>
      <c r="B396" s="445" t="s">
        <v>844</v>
      </c>
      <c r="C396" s="445" t="s">
        <v>845</v>
      </c>
      <c r="D396" s="445" t="s">
        <v>846</v>
      </c>
      <c r="E396" s="445" t="s">
        <v>847</v>
      </c>
      <c r="F396" s="445" t="s">
        <v>718</v>
      </c>
      <c r="G396" s="446" t="s">
        <v>848</v>
      </c>
      <c r="H396" s="445" t="s">
        <v>232</v>
      </c>
      <c r="I396" s="445" t="s">
        <v>96</v>
      </c>
      <c r="J396" s="447">
        <v>2</v>
      </c>
      <c r="K396" s="447">
        <v>2</v>
      </c>
      <c r="L396" s="447">
        <v>2</v>
      </c>
      <c r="M396" s="447">
        <v>0</v>
      </c>
      <c r="N396" s="447">
        <v>2</v>
      </c>
      <c r="O396" s="448" t="s">
        <v>933</v>
      </c>
      <c r="P396" s="449">
        <v>0.009389671361502348</v>
      </c>
      <c r="Q396" s="459">
        <v>0</v>
      </c>
    </row>
    <row r="397" spans="1:17" ht="12.75">
      <c r="A397" s="452"/>
      <c r="I397" s="374" t="s">
        <v>32</v>
      </c>
      <c r="J397" s="376">
        <v>0</v>
      </c>
      <c r="K397" s="376">
        <v>3</v>
      </c>
      <c r="L397" s="376">
        <v>6</v>
      </c>
      <c r="M397" s="376">
        <v>3</v>
      </c>
      <c r="N397" s="376">
        <v>0</v>
      </c>
      <c r="O397" s="377" t="s">
        <v>934</v>
      </c>
      <c r="P397" s="450">
        <v>0.014084507042253521</v>
      </c>
      <c r="Q397" s="460">
        <v>0.015384615384615385</v>
      </c>
    </row>
    <row r="398" spans="1:17" ht="12.75">
      <c r="A398" s="452"/>
      <c r="I398" s="374" t="s">
        <v>39</v>
      </c>
      <c r="J398" s="376">
        <v>0</v>
      </c>
      <c r="K398" s="376">
        <v>0</v>
      </c>
      <c r="L398" s="376">
        <v>0</v>
      </c>
      <c r="M398" s="376">
        <v>0</v>
      </c>
      <c r="N398" s="376">
        <v>0</v>
      </c>
      <c r="O398" s="377" t="s">
        <v>933</v>
      </c>
      <c r="P398" s="450">
        <v>0</v>
      </c>
      <c r="Q398" s="460">
        <v>0</v>
      </c>
    </row>
    <row r="399" spans="1:17" ht="12.75">
      <c r="A399" s="452"/>
      <c r="I399" s="374" t="s">
        <v>33</v>
      </c>
      <c r="J399" s="376">
        <v>3</v>
      </c>
      <c r="K399" s="376">
        <v>11</v>
      </c>
      <c r="L399" s="376">
        <v>18</v>
      </c>
      <c r="M399" s="376">
        <v>7</v>
      </c>
      <c r="N399" s="376">
        <v>3</v>
      </c>
      <c r="O399" s="377">
        <v>0.5714285714285714</v>
      </c>
      <c r="P399" s="450">
        <v>0.051643192488262914</v>
      </c>
      <c r="Q399" s="460">
        <v>0.035897435897435895</v>
      </c>
    </row>
    <row r="400" spans="1:17" ht="12.75">
      <c r="A400" s="452"/>
      <c r="I400" s="374" t="s">
        <v>34</v>
      </c>
      <c r="J400" s="376">
        <v>31</v>
      </c>
      <c r="K400" s="376">
        <v>85</v>
      </c>
      <c r="L400" s="376">
        <v>171</v>
      </c>
      <c r="M400" s="376">
        <v>86</v>
      </c>
      <c r="N400" s="376">
        <v>31</v>
      </c>
      <c r="O400" s="377">
        <v>-0.011627906976744186</v>
      </c>
      <c r="P400" s="450">
        <v>0.39906103286384975</v>
      </c>
      <c r="Q400" s="460">
        <v>0.441025641025641</v>
      </c>
    </row>
    <row r="401" spans="1:17" ht="12.75">
      <c r="A401" s="452"/>
      <c r="I401" s="374" t="s">
        <v>35</v>
      </c>
      <c r="J401" s="376">
        <v>2</v>
      </c>
      <c r="K401" s="376">
        <v>4</v>
      </c>
      <c r="L401" s="376">
        <v>11</v>
      </c>
      <c r="M401" s="376">
        <v>7</v>
      </c>
      <c r="N401" s="376">
        <v>2</v>
      </c>
      <c r="O401" s="377">
        <v>-0.42857142857142855</v>
      </c>
      <c r="P401" s="450">
        <v>0.018779342723004695</v>
      </c>
      <c r="Q401" s="460">
        <v>0.035897435897435895</v>
      </c>
    </row>
    <row r="402" spans="1:17" ht="12.75">
      <c r="A402" s="452"/>
      <c r="I402" s="374" t="s">
        <v>37</v>
      </c>
      <c r="J402" s="376">
        <v>5</v>
      </c>
      <c r="K402" s="376">
        <v>13</v>
      </c>
      <c r="L402" s="376">
        <v>34</v>
      </c>
      <c r="M402" s="376">
        <v>21</v>
      </c>
      <c r="N402" s="376">
        <v>5</v>
      </c>
      <c r="O402" s="377">
        <v>-0.38095238095238093</v>
      </c>
      <c r="P402" s="450">
        <v>0.06103286384976526</v>
      </c>
      <c r="Q402" s="460">
        <v>0.1076923076923077</v>
      </c>
    </row>
    <row r="403" spans="1:17" ht="12.75">
      <c r="A403" s="453"/>
      <c r="B403" s="454"/>
      <c r="C403" s="454"/>
      <c r="D403" s="454"/>
      <c r="E403" s="454"/>
      <c r="F403" s="454"/>
      <c r="G403" s="455"/>
      <c r="H403" s="454"/>
      <c r="I403" s="454" t="s">
        <v>38</v>
      </c>
      <c r="J403" s="456">
        <v>30</v>
      </c>
      <c r="K403" s="456">
        <v>95</v>
      </c>
      <c r="L403" s="456">
        <v>166</v>
      </c>
      <c r="M403" s="456">
        <v>71</v>
      </c>
      <c r="N403" s="456">
        <v>30</v>
      </c>
      <c r="O403" s="457">
        <v>0.3380281690140845</v>
      </c>
      <c r="P403" s="458">
        <v>0.4460093896713615</v>
      </c>
      <c r="Q403" s="461">
        <v>0.3641025641025641</v>
      </c>
    </row>
  </sheetData>
  <sheetProtection/>
  <conditionalFormatting sqref="I1:I2">
    <cfRule type="cellIs" priority="1" dxfId="0" operator="equal" stopIfTrue="1">
      <formula>" KADIAN"</formula>
    </cfRule>
  </conditionalFormatting>
  <conditionalFormatting sqref="I3:I65536">
    <cfRule type="cellIs" priority="2" dxfId="4" operator="equal" stopIfTrue="1">
      <formula>" KADIAN"</formula>
    </cfRule>
  </conditionalFormatting>
  <printOptions horizontalCentered="1"/>
  <pageMargins left="0.5" right="0.5" top="1" bottom="1" header="0.5" footer="0.5"/>
  <pageSetup horizontalDpi="600" verticalDpi="600" orientation="landscape" scale="45"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dcterms:created xsi:type="dcterms:W3CDTF">2012-03-14T13:06:09Z</dcterms:created>
  <dcterms:modified xsi:type="dcterms:W3CDTF">2012-03-14T13:42:57Z</dcterms:modified>
  <cp:category/>
  <cp:version/>
  <cp:contentType/>
  <cp:contentStatus/>
</cp:coreProperties>
</file>